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tabRatio="598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'Лист1'!$A$68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<sst xmlns="http://schemas.openxmlformats.org/spreadsheetml/2006/main" count="136" uniqueCount="87">
  <si>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</si>
  <si>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</si>
  <si>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</si>
  <si>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</si>
  <si>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</si>
  <si>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</si>
  <si>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</si>
  <si>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</si>
  <si>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</si>
  <si>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</si>
  <si>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</si>
  <si>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</si>
  <si>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 </t>
  </si>
  <si>
    <t>Июнь</t>
  </si>
  <si>
    <t>Июль</t>
  </si>
  <si>
    <t xml:space="preserve">Август </t>
  </si>
  <si>
    <t>Номера календарных недель</t>
  </si>
  <si>
    <t>I курс</t>
  </si>
  <si>
    <t>ОП. 00</t>
  </si>
  <si>
    <t xml:space="preserve">Общепрофессиональный  цикл </t>
  </si>
  <si>
    <t>обяз. уч.</t>
  </si>
  <si>
    <t>сам. р. с.</t>
  </si>
  <si>
    <t>ОП. 01</t>
  </si>
  <si>
    <t>П.00</t>
  </si>
  <si>
    <t xml:space="preserve">Профессиональный цикл </t>
  </si>
  <si>
    <t>ПМ. 01</t>
  </si>
  <si>
    <t>МДК.01.01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</si>
  <si>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</si>
  <si>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</si>
  <si>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</si>
  <si>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</si>
  <si>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ВСЕГО ЧАСОВ</t>
  </si>
  <si>
    <t>Всего час. в неделю обязательной учебной нагрузки</t>
  </si>
  <si>
    <t>О.00</t>
  </si>
  <si>
    <t>ОДБ.01</t>
  </si>
  <si>
    <t>Русский язык</t>
  </si>
  <si>
    <t>ОДБ.02</t>
  </si>
  <si>
    <t xml:space="preserve">Литература </t>
  </si>
  <si>
    <t>ОДБ.03</t>
  </si>
  <si>
    <t>Иностранный язык</t>
  </si>
  <si>
    <t>ОДБ.04</t>
  </si>
  <si>
    <t xml:space="preserve">История </t>
  </si>
  <si>
    <t>ОДБ.06</t>
  </si>
  <si>
    <t>ОДБ.08</t>
  </si>
  <si>
    <t>ОДБ.09</t>
  </si>
  <si>
    <t>ОБЖ</t>
  </si>
  <si>
    <t>ОДП.10</t>
  </si>
  <si>
    <t xml:space="preserve">Математика </t>
  </si>
  <si>
    <t>ОДП.11</t>
  </si>
  <si>
    <t>Информатика и ИКТ</t>
  </si>
  <si>
    <t>ОДП.12</t>
  </si>
  <si>
    <t>КОУ.00</t>
  </si>
  <si>
    <t>Компонент образовательного учреждения</t>
  </si>
  <si>
    <t>ОП.03</t>
  </si>
  <si>
    <t>Естествознание</t>
  </si>
  <si>
    <t>Право</t>
  </si>
  <si>
    <t>ОДП.13</t>
  </si>
  <si>
    <t>Экономика</t>
  </si>
  <si>
    <t>КОУ.05</t>
  </si>
  <si>
    <t>Гигиена и охрана труда</t>
  </si>
  <si>
    <t>КОУ.06</t>
  </si>
  <si>
    <t>Основы психологии</t>
  </si>
  <si>
    <t>Деловая культура</t>
  </si>
  <si>
    <t xml:space="preserve">Основы делопроизводства </t>
  </si>
  <si>
    <t>ОП.04</t>
  </si>
  <si>
    <t>Организационная техника</t>
  </si>
  <si>
    <t>ОП.05</t>
  </si>
  <si>
    <t>Основы редактирования документов</t>
  </si>
  <si>
    <t>ОП.06</t>
  </si>
  <si>
    <t xml:space="preserve">Безопасность жизнедеятельности </t>
  </si>
  <si>
    <t>Документационное обеспечение деятельности организации</t>
  </si>
  <si>
    <t>26 авг. – 1сент.</t>
  </si>
  <si>
    <t>30 сент. – 6 окт.</t>
  </si>
  <si>
    <t>28окт. -3 ноября</t>
  </si>
  <si>
    <t>25 нояб. –1 дек.</t>
  </si>
  <si>
    <t>30 декаб. –5 янв.</t>
  </si>
  <si>
    <t>27янв. –2 февр.</t>
  </si>
  <si>
    <t>24 фев. –2 мар.</t>
  </si>
  <si>
    <t>31 мар. –6 апр.</t>
  </si>
  <si>
    <t>28 апр. – 4 мая</t>
  </si>
  <si>
    <t>26 мая –1 июн.</t>
  </si>
  <si>
    <t>30 июня –6 июля</t>
  </si>
  <si>
    <t>28 июля. –3 авг.</t>
  </si>
  <si>
    <t>Всего по общеобразовательному учебному циклу</t>
  </si>
  <si>
    <t>Общеобразовательный учебный цикл</t>
  </si>
  <si>
    <t>Календарный график</t>
  </si>
  <si>
    <t>ППКРС 034700.03 Делопроизводитель   2 года 5 месяцев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</si>
</sst>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color indexed="16"/>
      <name val="Arial Cyr"/>
      <family val="0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2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3" xfId="0" applyFont="1" applyBorder="1" applyAlignment="1">
      <alignment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 vertical="center" textRotation="90"/>
      <protection locked="0"/>
    </xf>
    <xf numFmtId="0" fontId="1" fillId="35" borderId="22" xfId="0" applyFont="1" applyFill="1" applyBorder="1" applyAlignment="1" applyProtection="1">
      <alignment horizontal="center" vertical="center" textRotation="90"/>
      <protection locked="0"/>
    </xf>
    <xf numFmtId="0" fontId="1" fillId="35" borderId="22" xfId="0" applyFont="1" applyFill="1" applyBorder="1" applyAlignment="1" applyProtection="1">
      <alignment horizontal="center" textRotation="90" wrapText="1"/>
      <protection locked="0"/>
    </xf>
    <xf numFmtId="0" fontId="1" fillId="0" borderId="22" xfId="0" applyFont="1" applyBorder="1" applyAlignment="1" applyProtection="1">
      <alignment horizontal="center" textRotation="90" wrapText="1"/>
      <protection locked="0"/>
    </xf>
    <xf numFmtId="0" fontId="1" fillId="35" borderId="12" xfId="0" applyFont="1" applyFill="1" applyBorder="1" applyAlignment="1" applyProtection="1">
      <alignment horizontal="center" textRotation="90" wrapText="1"/>
      <protection locked="0"/>
    </xf>
    <xf numFmtId="0" fontId="1" fillId="0" borderId="12" xfId="0" applyFont="1" applyBorder="1" applyAlignment="1" applyProtection="1">
      <alignment horizontal="center" textRotation="90" wrapText="1"/>
      <protection locked="0"/>
    </xf>
    <xf numFmtId="0" fontId="1" fillId="35" borderId="12" xfId="0" applyFont="1" applyFill="1" applyBorder="1" applyAlignment="1" applyProtection="1">
      <alignment horizontal="center" textRotation="90"/>
      <protection locked="0"/>
    </xf>
    <xf numFmtId="0" fontId="1" fillId="0" borderId="12" xfId="0" applyFont="1" applyBorder="1" applyAlignment="1" applyProtection="1">
      <alignment horizontal="center" textRotation="90"/>
      <protection locked="0"/>
    </xf>
    <xf numFmtId="0" fontId="1" fillId="0" borderId="22" xfId="0" applyFont="1" applyBorder="1" applyAlignment="1" applyProtection="1">
      <alignment horizontal="center" textRotation="90"/>
      <protection locked="0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textRotation="1" wrapText="1"/>
      <protection locked="0"/>
    </xf>
    <xf numFmtId="0" fontId="15" fillId="0" borderId="30" xfId="0" applyFont="1" applyBorder="1" applyAlignment="1" applyProtection="1">
      <alignment horizontal="center" vertical="center" textRotation="1" wrapText="1"/>
      <protection locked="0"/>
    </xf>
    <xf numFmtId="0" fontId="15" fillId="0" borderId="31" xfId="0" applyFont="1" applyBorder="1" applyAlignment="1" applyProtection="1">
      <alignment horizontal="center" vertical="center" textRotation="1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4" fillId="33" borderId="3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vertical="center" wrapText="1"/>
    </xf>
    <xf numFmtId="0" fontId="5" fillId="0" borderId="34" xfId="0" applyFont="1" applyBorder="1" applyAlignment="1" applyProtection="1">
      <alignment textRotation="90" wrapText="1"/>
      <protection locked="0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4" fillId="33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35" borderId="36" xfId="0" applyFont="1" applyFill="1" applyBorder="1" applyAlignment="1" applyProtection="1">
      <alignment horizontal="center" vertical="center"/>
      <protection locked="0"/>
    </xf>
    <xf numFmtId="0" fontId="9" fillId="35" borderId="37" xfId="0" applyFont="1" applyFill="1" applyBorder="1" applyAlignment="1" applyProtection="1">
      <alignment horizontal="center" vertical="center"/>
      <protection locked="0"/>
    </xf>
    <xf numFmtId="0" fontId="9" fillId="35" borderId="3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68"/>
  <sheetViews>
    <sheetView tabSelected="1" zoomScale="75" zoomScaleNormal="75" zoomScalePageLayoutView="0" workbookViewId="0" topLeftCell="A1">
      <selection activeCell="O1" sqref="O1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38.75390625" style="0" customWidth="1"/>
    <col min="5" max="11" width="4.75390625" style="1" customWidth="1"/>
    <col min="12" max="12" width="6.125" style="1" customWidth="1"/>
    <col min="13" max="57" width="4.75390625" style="1" customWidth="1"/>
    <col min="58" max="58" width="13.875" style="1" customWidth="1"/>
  </cols>
  <sheetData>
    <row r="2" ht="18">
      <c r="B2" s="19" t="s">
        <v>85</v>
      </c>
    </row>
    <row r="3" ht="18">
      <c r="C3" s="19" t="s">
        <v>86</v>
      </c>
    </row>
    <row r="4" ht="13.5" thickBot="1"/>
    <row r="5" spans="1:58" ht="1.5" customHeight="1" hidden="1" thickBot="1">
      <c r="A5" s="12"/>
      <c r="B5" s="12"/>
      <c r="C5" s="13"/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5.75" hidden="1" thickBot="1">
      <c r="A6" s="4"/>
      <c r="B6" s="4"/>
      <c r="C6" s="5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5.75" hidden="1" thickBot="1">
      <c r="A7" s="9"/>
      <c r="B7" s="9"/>
      <c r="C7" s="10"/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95.25" customHeight="1">
      <c r="A8" s="48" t="s">
        <v>0</v>
      </c>
      <c r="B8" s="51" t="s">
        <v>1</v>
      </c>
      <c r="C8" s="51" t="s">
        <v>2</v>
      </c>
      <c r="D8" s="51" t="s">
        <v>3</v>
      </c>
      <c r="E8" s="39" t="s">
        <v>71</v>
      </c>
      <c r="F8" s="103" t="s">
        <v>4</v>
      </c>
      <c r="G8" s="104"/>
      <c r="H8" s="104"/>
      <c r="I8" s="105"/>
      <c r="J8" s="40" t="s">
        <v>72</v>
      </c>
      <c r="K8" s="103" t="s">
        <v>5</v>
      </c>
      <c r="L8" s="104"/>
      <c r="M8" s="105"/>
      <c r="N8" s="41" t="s">
        <v>73</v>
      </c>
      <c r="O8" s="54" t="s">
        <v>6</v>
      </c>
      <c r="P8" s="54"/>
      <c r="Q8" s="54"/>
      <c r="R8" s="41" t="s">
        <v>74</v>
      </c>
      <c r="S8" s="103" t="s">
        <v>7</v>
      </c>
      <c r="T8" s="104"/>
      <c r="U8" s="104"/>
      <c r="V8" s="105"/>
      <c r="W8" s="42" t="s">
        <v>75</v>
      </c>
      <c r="X8" s="97" t="s">
        <v>8</v>
      </c>
      <c r="Y8" s="98"/>
      <c r="Z8" s="98"/>
      <c r="AA8" s="43" t="s">
        <v>76</v>
      </c>
      <c r="AB8" s="60" t="s">
        <v>9</v>
      </c>
      <c r="AC8" s="61"/>
      <c r="AD8" s="62"/>
      <c r="AE8" s="42" t="s">
        <v>77</v>
      </c>
      <c r="AF8" s="55" t="s">
        <v>10</v>
      </c>
      <c r="AG8" s="55"/>
      <c r="AH8" s="55"/>
      <c r="AI8" s="55"/>
      <c r="AJ8" s="44" t="s">
        <v>78</v>
      </c>
      <c r="AK8" s="99" t="s">
        <v>11</v>
      </c>
      <c r="AL8" s="100"/>
      <c r="AM8" s="101"/>
      <c r="AN8" s="45" t="s">
        <v>79</v>
      </c>
      <c r="AO8" s="55" t="s">
        <v>12</v>
      </c>
      <c r="AP8" s="55"/>
      <c r="AQ8" s="55"/>
      <c r="AR8" s="46" t="s">
        <v>80</v>
      </c>
      <c r="AS8" s="55" t="s">
        <v>13</v>
      </c>
      <c r="AT8" s="55"/>
      <c r="AU8" s="55"/>
      <c r="AV8" s="55"/>
      <c r="AW8" s="46" t="s">
        <v>81</v>
      </c>
      <c r="AX8" s="97" t="s">
        <v>14</v>
      </c>
      <c r="AY8" s="98"/>
      <c r="AZ8" s="102"/>
      <c r="BA8" s="47" t="s">
        <v>82</v>
      </c>
      <c r="BB8" s="55" t="s">
        <v>15</v>
      </c>
      <c r="BC8" s="55"/>
      <c r="BD8" s="55"/>
      <c r="BE8" s="55"/>
      <c r="BF8" s="15" t="s">
        <v>31</v>
      </c>
    </row>
    <row r="9" spans="1:58" ht="20.25" customHeight="1">
      <c r="A9" s="49"/>
      <c r="B9" s="52"/>
      <c r="C9" s="52"/>
      <c r="D9" s="52"/>
      <c r="E9" s="63" t="s">
        <v>16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4"/>
    </row>
    <row r="10" spans="1:58" ht="15">
      <c r="A10" s="49"/>
      <c r="B10" s="52"/>
      <c r="C10" s="52"/>
      <c r="D10" s="52"/>
      <c r="E10" s="7">
        <v>35</v>
      </c>
      <c r="F10" s="7">
        <f>E10+1</f>
        <v>36</v>
      </c>
      <c r="G10" s="7">
        <f aca="true" t="shared" si="0" ref="G10:BF10">F10+1</f>
        <v>37</v>
      </c>
      <c r="H10" s="7">
        <f t="shared" si="0"/>
        <v>38</v>
      </c>
      <c r="I10" s="7">
        <f t="shared" si="0"/>
        <v>39</v>
      </c>
      <c r="J10" s="7">
        <f t="shared" si="0"/>
        <v>40</v>
      </c>
      <c r="K10" s="7">
        <f t="shared" si="0"/>
        <v>41</v>
      </c>
      <c r="L10" s="7">
        <f t="shared" si="0"/>
        <v>42</v>
      </c>
      <c r="M10" s="7">
        <f t="shared" si="0"/>
        <v>43</v>
      </c>
      <c r="N10" s="7">
        <f t="shared" si="0"/>
        <v>44</v>
      </c>
      <c r="O10" s="7">
        <f t="shared" si="0"/>
        <v>45</v>
      </c>
      <c r="P10" s="7">
        <f t="shared" si="0"/>
        <v>46</v>
      </c>
      <c r="Q10" s="7">
        <f t="shared" si="0"/>
        <v>47</v>
      </c>
      <c r="R10" s="7">
        <f t="shared" si="0"/>
        <v>48</v>
      </c>
      <c r="S10" s="7">
        <f t="shared" si="0"/>
        <v>49</v>
      </c>
      <c r="T10" s="7">
        <f t="shared" si="0"/>
        <v>50</v>
      </c>
      <c r="U10" s="7">
        <f t="shared" si="0"/>
        <v>51</v>
      </c>
      <c r="V10" s="7">
        <f t="shared" si="0"/>
        <v>52</v>
      </c>
      <c r="W10" s="7">
        <v>1</v>
      </c>
      <c r="X10" s="7">
        <f t="shared" si="0"/>
        <v>2</v>
      </c>
      <c r="Y10" s="7">
        <f t="shared" si="0"/>
        <v>3</v>
      </c>
      <c r="Z10" s="7">
        <f t="shared" si="0"/>
        <v>4</v>
      </c>
      <c r="AA10" s="7">
        <f t="shared" si="0"/>
        <v>5</v>
      </c>
      <c r="AB10" s="7">
        <f t="shared" si="0"/>
        <v>6</v>
      </c>
      <c r="AC10" s="7">
        <f t="shared" si="0"/>
        <v>7</v>
      </c>
      <c r="AD10" s="7">
        <f t="shared" si="0"/>
        <v>8</v>
      </c>
      <c r="AE10" s="7">
        <f t="shared" si="0"/>
        <v>9</v>
      </c>
      <c r="AF10" s="7">
        <f t="shared" si="0"/>
        <v>10</v>
      </c>
      <c r="AG10" s="7">
        <f t="shared" si="0"/>
        <v>11</v>
      </c>
      <c r="AH10" s="7">
        <f t="shared" si="0"/>
        <v>12</v>
      </c>
      <c r="AI10" s="7">
        <f t="shared" si="0"/>
        <v>13</v>
      </c>
      <c r="AJ10" s="7">
        <f t="shared" si="0"/>
        <v>14</v>
      </c>
      <c r="AK10" s="7">
        <f t="shared" si="0"/>
        <v>15</v>
      </c>
      <c r="AL10" s="7">
        <f t="shared" si="0"/>
        <v>16</v>
      </c>
      <c r="AM10" s="7">
        <f t="shared" si="0"/>
        <v>17</v>
      </c>
      <c r="AN10" s="7">
        <f t="shared" si="0"/>
        <v>18</v>
      </c>
      <c r="AO10" s="7">
        <f t="shared" si="0"/>
        <v>19</v>
      </c>
      <c r="AP10" s="7">
        <f t="shared" si="0"/>
        <v>20</v>
      </c>
      <c r="AQ10" s="7">
        <f t="shared" si="0"/>
        <v>21</v>
      </c>
      <c r="AR10" s="7">
        <f t="shared" si="0"/>
        <v>22</v>
      </c>
      <c r="AS10" s="7">
        <f t="shared" si="0"/>
        <v>23</v>
      </c>
      <c r="AT10" s="7">
        <f t="shared" si="0"/>
        <v>24</v>
      </c>
      <c r="AU10" s="7">
        <f t="shared" si="0"/>
        <v>25</v>
      </c>
      <c r="AV10" s="7">
        <f t="shared" si="0"/>
        <v>26</v>
      </c>
      <c r="AW10" s="7">
        <f t="shared" si="0"/>
        <v>27</v>
      </c>
      <c r="AX10" s="7">
        <f t="shared" si="0"/>
        <v>28</v>
      </c>
      <c r="AY10" s="7">
        <f t="shared" si="0"/>
        <v>29</v>
      </c>
      <c r="AZ10" s="7">
        <f t="shared" si="0"/>
        <v>30</v>
      </c>
      <c r="BA10" s="7">
        <f t="shared" si="0"/>
        <v>31</v>
      </c>
      <c r="BB10" s="7">
        <f t="shared" si="0"/>
        <v>32</v>
      </c>
      <c r="BC10" s="7">
        <f t="shared" si="0"/>
        <v>33</v>
      </c>
      <c r="BD10" s="7">
        <f t="shared" si="0"/>
        <v>34</v>
      </c>
      <c r="BE10" s="7">
        <f t="shared" si="0"/>
        <v>35</v>
      </c>
      <c r="BF10" s="16">
        <f t="shared" si="0"/>
        <v>36</v>
      </c>
    </row>
    <row r="11" spans="1:58" ht="18">
      <c r="A11" s="49"/>
      <c r="B11" s="52"/>
      <c r="C11" s="52"/>
      <c r="D11" s="52"/>
      <c r="E11" s="65" t="s">
        <v>30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6"/>
    </row>
    <row r="12" spans="1:58" ht="17.25" customHeight="1" thickBot="1">
      <c r="A12" s="50"/>
      <c r="B12" s="53"/>
      <c r="C12" s="53"/>
      <c r="D12" s="53"/>
      <c r="E12" s="24">
        <f>1</f>
        <v>1</v>
      </c>
      <c r="F12" s="17">
        <f>E12+1</f>
        <v>2</v>
      </c>
      <c r="G12" s="17">
        <f aca="true" t="shared" si="1" ref="G12:BF12">F12+1</f>
        <v>3</v>
      </c>
      <c r="H12" s="17">
        <f t="shared" si="1"/>
        <v>4</v>
      </c>
      <c r="I12" s="17">
        <f t="shared" si="1"/>
        <v>5</v>
      </c>
      <c r="J12" s="17">
        <f t="shared" si="1"/>
        <v>6</v>
      </c>
      <c r="K12" s="17">
        <f t="shared" si="1"/>
        <v>7</v>
      </c>
      <c r="L12" s="17">
        <f t="shared" si="1"/>
        <v>8</v>
      </c>
      <c r="M12" s="17">
        <f t="shared" si="1"/>
        <v>9</v>
      </c>
      <c r="N12" s="17">
        <f t="shared" si="1"/>
        <v>10</v>
      </c>
      <c r="O12" s="17">
        <f t="shared" si="1"/>
        <v>11</v>
      </c>
      <c r="P12" s="17">
        <f t="shared" si="1"/>
        <v>12</v>
      </c>
      <c r="Q12" s="17">
        <f t="shared" si="1"/>
        <v>13</v>
      </c>
      <c r="R12" s="17">
        <f t="shared" si="1"/>
        <v>14</v>
      </c>
      <c r="S12" s="17">
        <f t="shared" si="1"/>
        <v>15</v>
      </c>
      <c r="T12" s="17">
        <f t="shared" si="1"/>
        <v>16</v>
      </c>
      <c r="U12" s="17">
        <f t="shared" si="1"/>
        <v>17</v>
      </c>
      <c r="V12" s="17">
        <f t="shared" si="1"/>
        <v>18</v>
      </c>
      <c r="W12" s="17">
        <f t="shared" si="1"/>
        <v>19</v>
      </c>
      <c r="X12" s="17">
        <f t="shared" si="1"/>
        <v>20</v>
      </c>
      <c r="Y12" s="17">
        <f t="shared" si="1"/>
        <v>21</v>
      </c>
      <c r="Z12" s="17">
        <f t="shared" si="1"/>
        <v>22</v>
      </c>
      <c r="AA12" s="17">
        <f t="shared" si="1"/>
        <v>23</v>
      </c>
      <c r="AB12" s="17">
        <f t="shared" si="1"/>
        <v>24</v>
      </c>
      <c r="AC12" s="17">
        <f t="shared" si="1"/>
        <v>25</v>
      </c>
      <c r="AD12" s="17">
        <f t="shared" si="1"/>
        <v>26</v>
      </c>
      <c r="AE12" s="17">
        <f t="shared" si="1"/>
        <v>27</v>
      </c>
      <c r="AF12" s="17">
        <f t="shared" si="1"/>
        <v>28</v>
      </c>
      <c r="AG12" s="17">
        <f t="shared" si="1"/>
        <v>29</v>
      </c>
      <c r="AH12" s="17">
        <f t="shared" si="1"/>
        <v>30</v>
      </c>
      <c r="AI12" s="17">
        <f t="shared" si="1"/>
        <v>31</v>
      </c>
      <c r="AJ12" s="17">
        <f t="shared" si="1"/>
        <v>32</v>
      </c>
      <c r="AK12" s="26">
        <f t="shared" si="1"/>
        <v>33</v>
      </c>
      <c r="AL12" s="17">
        <f t="shared" si="1"/>
        <v>34</v>
      </c>
      <c r="AM12" s="17">
        <f t="shared" si="1"/>
        <v>35</v>
      </c>
      <c r="AN12" s="17">
        <f t="shared" si="1"/>
        <v>36</v>
      </c>
      <c r="AO12" s="17">
        <f t="shared" si="1"/>
        <v>37</v>
      </c>
      <c r="AP12" s="17">
        <f t="shared" si="1"/>
        <v>38</v>
      </c>
      <c r="AQ12" s="17">
        <f t="shared" si="1"/>
        <v>39</v>
      </c>
      <c r="AR12" s="17">
        <f t="shared" si="1"/>
        <v>40</v>
      </c>
      <c r="AS12" s="17">
        <f t="shared" si="1"/>
        <v>41</v>
      </c>
      <c r="AT12" s="17">
        <f t="shared" si="1"/>
        <v>42</v>
      </c>
      <c r="AU12" s="17">
        <f t="shared" si="1"/>
        <v>43</v>
      </c>
      <c r="AV12" s="17">
        <f t="shared" si="1"/>
        <v>44</v>
      </c>
      <c r="AW12" s="17">
        <f t="shared" si="1"/>
        <v>45</v>
      </c>
      <c r="AX12" s="17">
        <f t="shared" si="1"/>
        <v>46</v>
      </c>
      <c r="AY12" s="17">
        <f t="shared" si="1"/>
        <v>47</v>
      </c>
      <c r="AZ12" s="17">
        <f t="shared" si="1"/>
        <v>48</v>
      </c>
      <c r="BA12" s="17">
        <f t="shared" si="1"/>
        <v>49</v>
      </c>
      <c r="BB12" s="17">
        <f t="shared" si="1"/>
        <v>50</v>
      </c>
      <c r="BC12" s="17">
        <f t="shared" si="1"/>
        <v>51</v>
      </c>
      <c r="BD12" s="17">
        <f t="shared" si="1"/>
        <v>52</v>
      </c>
      <c r="BE12" s="17">
        <f t="shared" si="1"/>
        <v>53</v>
      </c>
      <c r="BF12" s="18">
        <f t="shared" si="1"/>
        <v>54</v>
      </c>
    </row>
    <row r="13" spans="1:58" ht="16.5" customHeight="1" thickBot="1">
      <c r="A13" s="76" t="s">
        <v>17</v>
      </c>
      <c r="B13" s="79"/>
      <c r="C13" s="71" t="s">
        <v>83</v>
      </c>
      <c r="D13" s="23" t="s">
        <v>20</v>
      </c>
      <c r="E13" s="25">
        <f>E15+E39</f>
        <v>0</v>
      </c>
      <c r="F13" s="25">
        <f aca="true" t="shared" si="2" ref="F13:BE13">F15+F39</f>
        <v>28</v>
      </c>
      <c r="G13" s="25">
        <f t="shared" si="2"/>
        <v>28</v>
      </c>
      <c r="H13" s="25">
        <f t="shared" si="2"/>
        <v>29</v>
      </c>
      <c r="I13" s="25">
        <f t="shared" si="2"/>
        <v>29</v>
      </c>
      <c r="J13" s="25">
        <f t="shared" si="2"/>
        <v>28</v>
      </c>
      <c r="K13" s="25">
        <f t="shared" si="2"/>
        <v>29</v>
      </c>
      <c r="L13" s="25">
        <f t="shared" si="2"/>
        <v>28</v>
      </c>
      <c r="M13" s="25">
        <f t="shared" si="2"/>
        <v>28</v>
      </c>
      <c r="N13" s="25">
        <f t="shared" si="2"/>
        <v>28</v>
      </c>
      <c r="O13" s="25">
        <f t="shared" si="2"/>
        <v>28</v>
      </c>
      <c r="P13" s="25">
        <f t="shared" si="2"/>
        <v>28</v>
      </c>
      <c r="Q13" s="25">
        <f t="shared" si="2"/>
        <v>27</v>
      </c>
      <c r="R13" s="25">
        <f t="shared" si="2"/>
        <v>27</v>
      </c>
      <c r="S13" s="25">
        <f t="shared" si="2"/>
        <v>27</v>
      </c>
      <c r="T13" s="25">
        <f t="shared" si="2"/>
        <v>27</v>
      </c>
      <c r="U13" s="25">
        <f t="shared" si="2"/>
        <v>27</v>
      </c>
      <c r="V13" s="25">
        <f t="shared" si="2"/>
        <v>24</v>
      </c>
      <c r="W13" s="25">
        <f t="shared" si="2"/>
        <v>0</v>
      </c>
      <c r="X13" s="25">
        <f t="shared" si="2"/>
        <v>0</v>
      </c>
      <c r="Y13" s="25">
        <f t="shared" si="2"/>
        <v>24</v>
      </c>
      <c r="Z13" s="25">
        <f t="shared" si="2"/>
        <v>23</v>
      </c>
      <c r="AA13" s="25">
        <f t="shared" si="2"/>
        <v>24</v>
      </c>
      <c r="AB13" s="25">
        <f t="shared" si="2"/>
        <v>24</v>
      </c>
      <c r="AC13" s="25">
        <f t="shared" si="2"/>
        <v>26</v>
      </c>
      <c r="AD13" s="25">
        <f t="shared" si="2"/>
        <v>26</v>
      </c>
      <c r="AE13" s="25">
        <f t="shared" si="2"/>
        <v>26</v>
      </c>
      <c r="AF13" s="25">
        <f t="shared" si="2"/>
        <v>22</v>
      </c>
      <c r="AG13" s="25">
        <f t="shared" si="2"/>
        <v>24</v>
      </c>
      <c r="AH13" s="25">
        <f t="shared" si="2"/>
        <v>25</v>
      </c>
      <c r="AI13" s="25">
        <f t="shared" si="2"/>
        <v>27</v>
      </c>
      <c r="AJ13" s="25">
        <f t="shared" si="2"/>
        <v>26</v>
      </c>
      <c r="AK13" s="25">
        <f t="shared" si="2"/>
        <v>26</v>
      </c>
      <c r="AL13" s="25">
        <f t="shared" si="2"/>
        <v>25</v>
      </c>
      <c r="AM13" s="25">
        <f t="shared" si="2"/>
        <v>24</v>
      </c>
      <c r="AN13" s="25">
        <f t="shared" si="2"/>
        <v>24</v>
      </c>
      <c r="AO13" s="25">
        <f t="shared" si="2"/>
        <v>26</v>
      </c>
      <c r="AP13" s="25">
        <f t="shared" si="2"/>
        <v>23</v>
      </c>
      <c r="AQ13" s="25">
        <f t="shared" si="2"/>
        <v>21</v>
      </c>
      <c r="AR13" s="25">
        <f t="shared" si="2"/>
        <v>26</v>
      </c>
      <c r="AS13" s="25">
        <f t="shared" si="2"/>
        <v>24</v>
      </c>
      <c r="AT13" s="25">
        <f t="shared" si="2"/>
        <v>24</v>
      </c>
      <c r="AU13" s="25">
        <f t="shared" si="2"/>
        <v>24</v>
      </c>
      <c r="AV13" s="25">
        <f t="shared" si="2"/>
        <v>20</v>
      </c>
      <c r="AW13" s="25">
        <f t="shared" si="2"/>
        <v>0</v>
      </c>
      <c r="AX13" s="25">
        <f t="shared" si="2"/>
        <v>0</v>
      </c>
      <c r="AY13" s="25">
        <f t="shared" si="2"/>
        <v>0</v>
      </c>
      <c r="AZ13" s="25">
        <f t="shared" si="2"/>
        <v>0</v>
      </c>
      <c r="BA13" s="25">
        <f t="shared" si="2"/>
        <v>0</v>
      </c>
      <c r="BB13" s="25">
        <f t="shared" si="2"/>
        <v>0</v>
      </c>
      <c r="BC13" s="25">
        <f t="shared" si="2"/>
        <v>0</v>
      </c>
      <c r="BD13" s="25">
        <f t="shared" si="2"/>
        <v>0</v>
      </c>
      <c r="BE13" s="25">
        <f t="shared" si="2"/>
        <v>0</v>
      </c>
      <c r="BF13" s="32">
        <f>SUM(E13:BE13)</f>
        <v>1054</v>
      </c>
    </row>
    <row r="14" spans="1:58" ht="16.5" thickBot="1">
      <c r="A14" s="77"/>
      <c r="B14" s="79"/>
      <c r="C14" s="71"/>
      <c r="D14" s="20" t="s">
        <v>21</v>
      </c>
      <c r="E14" s="32">
        <f>E16+E40</f>
        <v>0</v>
      </c>
      <c r="F14" s="32">
        <f aca="true" t="shared" si="3" ref="F14:BE14">F16+F40</f>
        <v>14</v>
      </c>
      <c r="G14" s="32">
        <f t="shared" si="3"/>
        <v>14</v>
      </c>
      <c r="H14" s="32">
        <f t="shared" si="3"/>
        <v>14.5</v>
      </c>
      <c r="I14" s="32">
        <f t="shared" si="3"/>
        <v>14.5</v>
      </c>
      <c r="J14" s="32">
        <f t="shared" si="3"/>
        <v>14</v>
      </c>
      <c r="K14" s="32">
        <f t="shared" si="3"/>
        <v>14.5</v>
      </c>
      <c r="L14" s="32">
        <f t="shared" si="3"/>
        <v>14</v>
      </c>
      <c r="M14" s="32">
        <f t="shared" si="3"/>
        <v>14</v>
      </c>
      <c r="N14" s="32">
        <f t="shared" si="3"/>
        <v>14</v>
      </c>
      <c r="O14" s="32">
        <f t="shared" si="3"/>
        <v>14</v>
      </c>
      <c r="P14" s="32">
        <f t="shared" si="3"/>
        <v>14</v>
      </c>
      <c r="Q14" s="32">
        <f t="shared" si="3"/>
        <v>13.5</v>
      </c>
      <c r="R14" s="32">
        <f t="shared" si="3"/>
        <v>13.5</v>
      </c>
      <c r="S14" s="32">
        <f t="shared" si="3"/>
        <v>13.5</v>
      </c>
      <c r="T14" s="32">
        <f t="shared" si="3"/>
        <v>13.5</v>
      </c>
      <c r="U14" s="32">
        <f t="shared" si="3"/>
        <v>13.5</v>
      </c>
      <c r="V14" s="32">
        <f t="shared" si="3"/>
        <v>12.5</v>
      </c>
      <c r="W14" s="32">
        <f t="shared" si="3"/>
        <v>0</v>
      </c>
      <c r="X14" s="32">
        <f t="shared" si="3"/>
        <v>0</v>
      </c>
      <c r="Y14" s="32">
        <f t="shared" si="3"/>
        <v>12</v>
      </c>
      <c r="Z14" s="32">
        <f t="shared" si="3"/>
        <v>11.5</v>
      </c>
      <c r="AA14" s="32">
        <f t="shared" si="3"/>
        <v>12</v>
      </c>
      <c r="AB14" s="32">
        <f t="shared" si="3"/>
        <v>12</v>
      </c>
      <c r="AC14" s="32">
        <f t="shared" si="3"/>
        <v>13</v>
      </c>
      <c r="AD14" s="32">
        <f t="shared" si="3"/>
        <v>13</v>
      </c>
      <c r="AE14" s="32">
        <f t="shared" si="3"/>
        <v>13</v>
      </c>
      <c r="AF14" s="32">
        <f t="shared" si="3"/>
        <v>11.5</v>
      </c>
      <c r="AG14" s="32">
        <f t="shared" si="3"/>
        <v>12</v>
      </c>
      <c r="AH14" s="32">
        <f t="shared" si="3"/>
        <v>12.5</v>
      </c>
      <c r="AI14" s="32">
        <f t="shared" si="3"/>
        <v>13.5</v>
      </c>
      <c r="AJ14" s="32">
        <f t="shared" si="3"/>
        <v>13</v>
      </c>
      <c r="AK14" s="32">
        <f t="shared" si="3"/>
        <v>13.5</v>
      </c>
      <c r="AL14" s="32">
        <f t="shared" si="3"/>
        <v>12.5</v>
      </c>
      <c r="AM14" s="32">
        <f t="shared" si="3"/>
        <v>12</v>
      </c>
      <c r="AN14" s="32">
        <f t="shared" si="3"/>
        <v>12</v>
      </c>
      <c r="AO14" s="32">
        <f t="shared" si="3"/>
        <v>12.5</v>
      </c>
      <c r="AP14" s="32">
        <f t="shared" si="3"/>
        <v>11.5</v>
      </c>
      <c r="AQ14" s="32">
        <f t="shared" si="3"/>
        <v>10.5</v>
      </c>
      <c r="AR14" s="32">
        <f t="shared" si="3"/>
        <v>13</v>
      </c>
      <c r="AS14" s="32">
        <f t="shared" si="3"/>
        <v>12</v>
      </c>
      <c r="AT14" s="32">
        <f t="shared" si="3"/>
        <v>11.5</v>
      </c>
      <c r="AU14" s="32">
        <f t="shared" si="3"/>
        <v>12</v>
      </c>
      <c r="AV14" s="32">
        <f t="shared" si="3"/>
        <v>10.5</v>
      </c>
      <c r="AW14" s="32">
        <f t="shared" si="3"/>
        <v>0</v>
      </c>
      <c r="AX14" s="32">
        <f t="shared" si="3"/>
        <v>0</v>
      </c>
      <c r="AY14" s="32">
        <f t="shared" si="3"/>
        <v>0</v>
      </c>
      <c r="AZ14" s="32">
        <f t="shared" si="3"/>
        <v>0</v>
      </c>
      <c r="BA14" s="32">
        <f t="shared" si="3"/>
        <v>0</v>
      </c>
      <c r="BB14" s="32">
        <f t="shared" si="3"/>
        <v>0</v>
      </c>
      <c r="BC14" s="32">
        <f t="shared" si="3"/>
        <v>0</v>
      </c>
      <c r="BD14" s="32">
        <f t="shared" si="3"/>
        <v>0</v>
      </c>
      <c r="BE14" s="32">
        <f t="shared" si="3"/>
        <v>0</v>
      </c>
      <c r="BF14" s="32">
        <f>SUM(E14:BE14)</f>
        <v>528</v>
      </c>
    </row>
    <row r="15" spans="1:58" ht="16.5" thickBot="1">
      <c r="A15" s="77"/>
      <c r="B15" s="89" t="s">
        <v>33</v>
      </c>
      <c r="C15" s="91" t="s">
        <v>84</v>
      </c>
      <c r="D15" s="20" t="s">
        <v>20</v>
      </c>
      <c r="E15" s="32">
        <f>E17+E19+E21+E23+E25+E27+E29+E31+E33+E35+E37</f>
        <v>0</v>
      </c>
      <c r="F15" s="32">
        <f aca="true" t="shared" si="4" ref="F15:BE15">F17+F19+F21+F23+F25+F27+F29+F31+F33+F35+F37</f>
        <v>26</v>
      </c>
      <c r="G15" s="32">
        <f t="shared" si="4"/>
        <v>26</v>
      </c>
      <c r="H15" s="32">
        <f t="shared" si="4"/>
        <v>27</v>
      </c>
      <c r="I15" s="32">
        <f t="shared" si="4"/>
        <v>27</v>
      </c>
      <c r="J15" s="32">
        <f t="shared" si="4"/>
        <v>26</v>
      </c>
      <c r="K15" s="32">
        <f t="shared" si="4"/>
        <v>27</v>
      </c>
      <c r="L15" s="32">
        <f t="shared" si="4"/>
        <v>26</v>
      </c>
      <c r="M15" s="32">
        <f t="shared" si="4"/>
        <v>26</v>
      </c>
      <c r="N15" s="32">
        <f t="shared" si="4"/>
        <v>26</v>
      </c>
      <c r="O15" s="32">
        <f t="shared" si="4"/>
        <v>26</v>
      </c>
      <c r="P15" s="32">
        <f t="shared" si="4"/>
        <v>26</v>
      </c>
      <c r="Q15" s="32">
        <f t="shared" si="4"/>
        <v>25</v>
      </c>
      <c r="R15" s="32">
        <f t="shared" si="4"/>
        <v>25</v>
      </c>
      <c r="S15" s="32">
        <f t="shared" si="4"/>
        <v>25</v>
      </c>
      <c r="T15" s="32">
        <f t="shared" si="4"/>
        <v>25</v>
      </c>
      <c r="U15" s="32">
        <f t="shared" si="4"/>
        <v>25</v>
      </c>
      <c r="V15" s="32">
        <f t="shared" si="4"/>
        <v>22</v>
      </c>
      <c r="W15" s="32">
        <f t="shared" si="4"/>
        <v>0</v>
      </c>
      <c r="X15" s="32">
        <f t="shared" si="4"/>
        <v>0</v>
      </c>
      <c r="Y15" s="32">
        <f t="shared" si="4"/>
        <v>22</v>
      </c>
      <c r="Z15" s="32">
        <f t="shared" si="4"/>
        <v>21</v>
      </c>
      <c r="AA15" s="32">
        <f t="shared" si="4"/>
        <v>22</v>
      </c>
      <c r="AB15" s="32">
        <f t="shared" si="4"/>
        <v>22</v>
      </c>
      <c r="AC15" s="32">
        <f t="shared" si="4"/>
        <v>24</v>
      </c>
      <c r="AD15" s="32">
        <f t="shared" si="4"/>
        <v>24</v>
      </c>
      <c r="AE15" s="32">
        <f t="shared" si="4"/>
        <v>24</v>
      </c>
      <c r="AF15" s="32">
        <f t="shared" si="4"/>
        <v>20</v>
      </c>
      <c r="AG15" s="32">
        <f t="shared" si="4"/>
        <v>22</v>
      </c>
      <c r="AH15" s="32">
        <f t="shared" si="4"/>
        <v>23</v>
      </c>
      <c r="AI15" s="32">
        <f t="shared" si="4"/>
        <v>25</v>
      </c>
      <c r="AJ15" s="32">
        <f t="shared" si="4"/>
        <v>24</v>
      </c>
      <c r="AK15" s="32">
        <f t="shared" si="4"/>
        <v>24</v>
      </c>
      <c r="AL15" s="32">
        <f t="shared" si="4"/>
        <v>23</v>
      </c>
      <c r="AM15" s="32">
        <f t="shared" si="4"/>
        <v>22</v>
      </c>
      <c r="AN15" s="32">
        <f t="shared" si="4"/>
        <v>22</v>
      </c>
      <c r="AO15" s="32">
        <f t="shared" si="4"/>
        <v>24</v>
      </c>
      <c r="AP15" s="32">
        <f t="shared" si="4"/>
        <v>23</v>
      </c>
      <c r="AQ15" s="32">
        <f t="shared" si="4"/>
        <v>21</v>
      </c>
      <c r="AR15" s="32">
        <f t="shared" si="4"/>
        <v>26</v>
      </c>
      <c r="AS15" s="32">
        <f t="shared" si="4"/>
        <v>24</v>
      </c>
      <c r="AT15" s="32">
        <f t="shared" si="4"/>
        <v>24</v>
      </c>
      <c r="AU15" s="32">
        <f t="shared" si="4"/>
        <v>24</v>
      </c>
      <c r="AV15" s="32">
        <f t="shared" si="4"/>
        <v>20</v>
      </c>
      <c r="AW15" s="32">
        <f t="shared" si="4"/>
        <v>0</v>
      </c>
      <c r="AX15" s="32">
        <f t="shared" si="4"/>
        <v>0</v>
      </c>
      <c r="AY15" s="32">
        <f t="shared" si="4"/>
        <v>0</v>
      </c>
      <c r="AZ15" s="32">
        <f t="shared" si="4"/>
        <v>0</v>
      </c>
      <c r="BA15" s="32">
        <f t="shared" si="4"/>
        <v>0</v>
      </c>
      <c r="BB15" s="32">
        <f t="shared" si="4"/>
        <v>0</v>
      </c>
      <c r="BC15" s="32">
        <f t="shared" si="4"/>
        <v>0</v>
      </c>
      <c r="BD15" s="32">
        <f t="shared" si="4"/>
        <v>0</v>
      </c>
      <c r="BE15" s="32">
        <f t="shared" si="4"/>
        <v>0</v>
      </c>
      <c r="BF15" s="32">
        <f>SUM(E15:BE15)</f>
        <v>986</v>
      </c>
    </row>
    <row r="16" spans="1:58" ht="16.5" thickBot="1">
      <c r="A16" s="77"/>
      <c r="B16" s="90"/>
      <c r="C16" s="92"/>
      <c r="D16" s="20" t="s">
        <v>21</v>
      </c>
      <c r="E16" s="32">
        <f>E18+E20+E22+E24+E26+E28+E30+E32+E34+E36+E38</f>
        <v>0</v>
      </c>
      <c r="F16" s="32">
        <f aca="true" t="shared" si="5" ref="F16:BE16">F18+F20+F22+F24+F26+F28+F30+F32+F34+F36+F38</f>
        <v>13</v>
      </c>
      <c r="G16" s="32">
        <f t="shared" si="5"/>
        <v>13</v>
      </c>
      <c r="H16" s="32">
        <f t="shared" si="5"/>
        <v>13.5</v>
      </c>
      <c r="I16" s="32">
        <f t="shared" si="5"/>
        <v>13.5</v>
      </c>
      <c r="J16" s="32">
        <f t="shared" si="5"/>
        <v>13</v>
      </c>
      <c r="K16" s="32">
        <f t="shared" si="5"/>
        <v>13.5</v>
      </c>
      <c r="L16" s="32">
        <f t="shared" si="5"/>
        <v>13</v>
      </c>
      <c r="M16" s="32">
        <f t="shared" si="5"/>
        <v>13</v>
      </c>
      <c r="N16" s="32">
        <f t="shared" si="5"/>
        <v>13</v>
      </c>
      <c r="O16" s="32">
        <f t="shared" si="5"/>
        <v>13</v>
      </c>
      <c r="P16" s="32">
        <f t="shared" si="5"/>
        <v>13</v>
      </c>
      <c r="Q16" s="32">
        <f t="shared" si="5"/>
        <v>12.5</v>
      </c>
      <c r="R16" s="32">
        <f t="shared" si="5"/>
        <v>12.5</v>
      </c>
      <c r="S16" s="32">
        <f t="shared" si="5"/>
        <v>12.5</v>
      </c>
      <c r="T16" s="32">
        <f t="shared" si="5"/>
        <v>12.5</v>
      </c>
      <c r="U16" s="32">
        <f t="shared" si="5"/>
        <v>12.5</v>
      </c>
      <c r="V16" s="32">
        <f t="shared" si="5"/>
        <v>11.5</v>
      </c>
      <c r="W16" s="32">
        <f t="shared" si="5"/>
        <v>0</v>
      </c>
      <c r="X16" s="32">
        <f t="shared" si="5"/>
        <v>0</v>
      </c>
      <c r="Y16" s="32">
        <f t="shared" si="5"/>
        <v>11</v>
      </c>
      <c r="Z16" s="32">
        <f t="shared" si="5"/>
        <v>10.5</v>
      </c>
      <c r="AA16" s="32">
        <f t="shared" si="5"/>
        <v>11</v>
      </c>
      <c r="AB16" s="32">
        <f t="shared" si="5"/>
        <v>11</v>
      </c>
      <c r="AC16" s="32">
        <f t="shared" si="5"/>
        <v>12</v>
      </c>
      <c r="AD16" s="32">
        <f t="shared" si="5"/>
        <v>12</v>
      </c>
      <c r="AE16" s="32">
        <f t="shared" si="5"/>
        <v>12</v>
      </c>
      <c r="AF16" s="32">
        <f t="shared" si="5"/>
        <v>10.5</v>
      </c>
      <c r="AG16" s="32">
        <f t="shared" si="5"/>
        <v>11</v>
      </c>
      <c r="AH16" s="32">
        <f t="shared" si="5"/>
        <v>11.5</v>
      </c>
      <c r="AI16" s="32">
        <f t="shared" si="5"/>
        <v>12.5</v>
      </c>
      <c r="AJ16" s="32">
        <f t="shared" si="5"/>
        <v>12</v>
      </c>
      <c r="AK16" s="32">
        <f t="shared" si="5"/>
        <v>12.5</v>
      </c>
      <c r="AL16" s="32">
        <f t="shared" si="5"/>
        <v>11.5</v>
      </c>
      <c r="AM16" s="32">
        <f t="shared" si="5"/>
        <v>11</v>
      </c>
      <c r="AN16" s="32">
        <f t="shared" si="5"/>
        <v>11</v>
      </c>
      <c r="AO16" s="32">
        <f t="shared" si="5"/>
        <v>11.5</v>
      </c>
      <c r="AP16" s="32">
        <f t="shared" si="5"/>
        <v>11.5</v>
      </c>
      <c r="AQ16" s="32">
        <f t="shared" si="5"/>
        <v>10.5</v>
      </c>
      <c r="AR16" s="32">
        <f t="shared" si="5"/>
        <v>13</v>
      </c>
      <c r="AS16" s="32">
        <f t="shared" si="5"/>
        <v>12</v>
      </c>
      <c r="AT16" s="32">
        <f t="shared" si="5"/>
        <v>11.5</v>
      </c>
      <c r="AU16" s="32">
        <f t="shared" si="5"/>
        <v>12</v>
      </c>
      <c r="AV16" s="32">
        <f t="shared" si="5"/>
        <v>10.5</v>
      </c>
      <c r="AW16" s="32">
        <f t="shared" si="5"/>
        <v>0</v>
      </c>
      <c r="AX16" s="32">
        <f t="shared" si="5"/>
        <v>0</v>
      </c>
      <c r="AY16" s="32">
        <f t="shared" si="5"/>
        <v>0</v>
      </c>
      <c r="AZ16" s="32">
        <f t="shared" si="5"/>
        <v>0</v>
      </c>
      <c r="BA16" s="32">
        <f t="shared" si="5"/>
        <v>0</v>
      </c>
      <c r="BB16" s="32">
        <f t="shared" si="5"/>
        <v>0</v>
      </c>
      <c r="BC16" s="32">
        <f t="shared" si="5"/>
        <v>0</v>
      </c>
      <c r="BD16" s="32">
        <f t="shared" si="5"/>
        <v>0</v>
      </c>
      <c r="BE16" s="32">
        <f t="shared" si="5"/>
        <v>0</v>
      </c>
      <c r="BF16" s="32">
        <f>SUM(E16:BE16)</f>
        <v>494</v>
      </c>
    </row>
    <row r="17" spans="1:58" ht="16.5" thickBot="1">
      <c r="A17" s="77"/>
      <c r="B17" s="93" t="s">
        <v>34</v>
      </c>
      <c r="C17" s="95" t="s">
        <v>35</v>
      </c>
      <c r="D17" s="22" t="s">
        <v>20</v>
      </c>
      <c r="E17" s="27"/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2</v>
      </c>
      <c r="M17" s="27">
        <v>2</v>
      </c>
      <c r="N17" s="27">
        <v>2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7">
        <v>2</v>
      </c>
      <c r="U17" s="27">
        <v>2</v>
      </c>
      <c r="V17" s="27">
        <v>2</v>
      </c>
      <c r="W17" s="33">
        <v>0</v>
      </c>
      <c r="X17" s="30">
        <v>0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30">
        <v>1</v>
      </c>
      <c r="AM17" s="30">
        <v>1</v>
      </c>
      <c r="AN17" s="30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30">
        <v>1</v>
      </c>
      <c r="AU17" s="30">
        <v>1</v>
      </c>
      <c r="AV17" s="30">
        <v>1</v>
      </c>
      <c r="AW17" s="30"/>
      <c r="AX17" s="30"/>
      <c r="AY17" s="30"/>
      <c r="AZ17" s="30"/>
      <c r="BA17" s="30"/>
      <c r="BB17" s="30"/>
      <c r="BC17" s="30"/>
      <c r="BD17" s="30"/>
      <c r="BE17" s="30"/>
      <c r="BF17" s="27">
        <f aca="true" t="shared" si="6" ref="BF17:BF35">SUM(E17:BE17)</f>
        <v>58</v>
      </c>
    </row>
    <row r="18" spans="1:58" ht="16.5" thickBot="1">
      <c r="A18" s="77"/>
      <c r="B18" s="94"/>
      <c r="C18" s="96"/>
      <c r="D18" s="22" t="s">
        <v>21</v>
      </c>
      <c r="E18" s="27"/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0</v>
      </c>
      <c r="X18" s="27">
        <v>0</v>
      </c>
      <c r="Y18" s="27">
        <v>0.5</v>
      </c>
      <c r="Z18" s="27">
        <v>0.5</v>
      </c>
      <c r="AA18" s="27">
        <v>0.5</v>
      </c>
      <c r="AB18" s="27">
        <v>0.5</v>
      </c>
      <c r="AC18" s="27">
        <v>0.5</v>
      </c>
      <c r="AD18" s="27">
        <v>0.5</v>
      </c>
      <c r="AE18" s="27">
        <v>0.5</v>
      </c>
      <c r="AF18" s="27">
        <v>0.5</v>
      </c>
      <c r="AG18" s="27">
        <v>0.5</v>
      </c>
      <c r="AH18" s="27">
        <v>0.5</v>
      </c>
      <c r="AI18" s="27">
        <v>0.5</v>
      </c>
      <c r="AJ18" s="27">
        <v>0.5</v>
      </c>
      <c r="AK18" s="27">
        <v>0.5</v>
      </c>
      <c r="AL18" s="27">
        <v>0.5</v>
      </c>
      <c r="AM18" s="27">
        <v>0.5</v>
      </c>
      <c r="AN18" s="27">
        <v>0.5</v>
      </c>
      <c r="AO18" s="27">
        <v>0.5</v>
      </c>
      <c r="AP18" s="27">
        <v>0.5</v>
      </c>
      <c r="AQ18" s="27">
        <v>0.5</v>
      </c>
      <c r="AR18" s="27">
        <v>0.5</v>
      </c>
      <c r="AS18" s="27">
        <v>0.5</v>
      </c>
      <c r="AT18" s="27">
        <v>0.5</v>
      </c>
      <c r="AU18" s="27">
        <v>0.5</v>
      </c>
      <c r="AV18" s="27">
        <v>0.5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>
        <f t="shared" si="6"/>
        <v>29</v>
      </c>
    </row>
    <row r="19" spans="1:58" ht="16.5" thickBot="1">
      <c r="A19" s="77"/>
      <c r="B19" s="93" t="s">
        <v>36</v>
      </c>
      <c r="C19" s="95" t="s">
        <v>37</v>
      </c>
      <c r="D19" s="22" t="s">
        <v>20</v>
      </c>
      <c r="E19" s="27"/>
      <c r="F19" s="27">
        <v>3</v>
      </c>
      <c r="G19" s="27">
        <v>3</v>
      </c>
      <c r="H19" s="27">
        <v>3</v>
      </c>
      <c r="I19" s="27">
        <v>3</v>
      </c>
      <c r="J19" s="27">
        <v>3</v>
      </c>
      <c r="K19" s="27">
        <v>3</v>
      </c>
      <c r="L19" s="27">
        <v>3</v>
      </c>
      <c r="M19" s="27">
        <v>3</v>
      </c>
      <c r="N19" s="27">
        <v>3</v>
      </c>
      <c r="O19" s="27">
        <v>3</v>
      </c>
      <c r="P19" s="27">
        <v>3</v>
      </c>
      <c r="Q19" s="27">
        <v>2</v>
      </c>
      <c r="R19" s="27">
        <v>2</v>
      </c>
      <c r="S19" s="27">
        <v>2</v>
      </c>
      <c r="T19" s="27">
        <v>2</v>
      </c>
      <c r="U19" s="27">
        <v>2</v>
      </c>
      <c r="V19" s="27">
        <v>2</v>
      </c>
      <c r="W19" s="27">
        <v>0</v>
      </c>
      <c r="X19" s="27">
        <v>0</v>
      </c>
      <c r="Y19" s="27">
        <v>1</v>
      </c>
      <c r="Z19" s="27">
        <v>1</v>
      </c>
      <c r="AA19" s="27">
        <v>1</v>
      </c>
      <c r="AB19" s="27">
        <v>1</v>
      </c>
      <c r="AC19" s="27">
        <v>1</v>
      </c>
      <c r="AD19" s="27">
        <v>1</v>
      </c>
      <c r="AE19" s="27">
        <v>1</v>
      </c>
      <c r="AF19" s="27">
        <v>2</v>
      </c>
      <c r="AG19" s="27">
        <v>2</v>
      </c>
      <c r="AH19" s="27">
        <v>2</v>
      </c>
      <c r="AI19" s="27">
        <v>2</v>
      </c>
      <c r="AJ19" s="27">
        <v>2</v>
      </c>
      <c r="AK19" s="27">
        <v>2</v>
      </c>
      <c r="AL19" s="27">
        <v>2</v>
      </c>
      <c r="AM19" s="27">
        <v>2</v>
      </c>
      <c r="AN19" s="27">
        <v>2</v>
      </c>
      <c r="AO19" s="27">
        <v>2</v>
      </c>
      <c r="AP19" s="27">
        <v>2</v>
      </c>
      <c r="AQ19" s="27">
        <v>2</v>
      </c>
      <c r="AR19" s="27">
        <v>2</v>
      </c>
      <c r="AS19" s="27">
        <v>2</v>
      </c>
      <c r="AT19" s="27">
        <v>2</v>
      </c>
      <c r="AU19" s="27">
        <v>2</v>
      </c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>
        <f t="shared" si="6"/>
        <v>84</v>
      </c>
    </row>
    <row r="20" spans="1:58" ht="16.5" thickBot="1">
      <c r="A20" s="77"/>
      <c r="B20" s="94"/>
      <c r="C20" s="96"/>
      <c r="D20" s="22" t="s">
        <v>21</v>
      </c>
      <c r="E20" s="27"/>
      <c r="F20" s="27">
        <v>1.5</v>
      </c>
      <c r="G20" s="27">
        <v>1.5</v>
      </c>
      <c r="H20" s="27">
        <v>1.5</v>
      </c>
      <c r="I20" s="27">
        <v>1.5</v>
      </c>
      <c r="J20" s="27">
        <v>1.5</v>
      </c>
      <c r="K20" s="27">
        <v>1.5</v>
      </c>
      <c r="L20" s="27">
        <v>1.5</v>
      </c>
      <c r="M20" s="27">
        <v>1.5</v>
      </c>
      <c r="N20" s="27">
        <v>1.5</v>
      </c>
      <c r="O20" s="27">
        <v>1.5</v>
      </c>
      <c r="P20" s="27">
        <v>1.5</v>
      </c>
      <c r="Q20" s="27">
        <v>1</v>
      </c>
      <c r="R20" s="27">
        <v>1</v>
      </c>
      <c r="S20" s="27">
        <v>1</v>
      </c>
      <c r="T20" s="27">
        <v>1</v>
      </c>
      <c r="U20" s="27">
        <v>1</v>
      </c>
      <c r="V20" s="27">
        <v>1</v>
      </c>
      <c r="W20" s="27">
        <v>0</v>
      </c>
      <c r="X20" s="27">
        <v>0</v>
      </c>
      <c r="Y20" s="27">
        <v>0.5</v>
      </c>
      <c r="Z20" s="27">
        <v>0.5</v>
      </c>
      <c r="AA20" s="27">
        <v>0.5</v>
      </c>
      <c r="AB20" s="27">
        <v>0.5</v>
      </c>
      <c r="AC20" s="27">
        <v>0.5</v>
      </c>
      <c r="AD20" s="27">
        <v>0.5</v>
      </c>
      <c r="AE20" s="27">
        <v>0.5</v>
      </c>
      <c r="AF20" s="27">
        <v>1</v>
      </c>
      <c r="AG20" s="27">
        <v>1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7">
        <v>1</v>
      </c>
      <c r="AN20" s="27">
        <v>1</v>
      </c>
      <c r="AO20" s="27">
        <v>1</v>
      </c>
      <c r="AP20" s="27">
        <v>1</v>
      </c>
      <c r="AQ20" s="27">
        <v>1</v>
      </c>
      <c r="AR20" s="27">
        <v>1</v>
      </c>
      <c r="AS20" s="27">
        <v>1</v>
      </c>
      <c r="AT20" s="27">
        <v>1</v>
      </c>
      <c r="AU20" s="27">
        <v>1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>
        <f t="shared" si="6"/>
        <v>42</v>
      </c>
    </row>
    <row r="21" spans="1:58" ht="16.5" thickBot="1">
      <c r="A21" s="77"/>
      <c r="B21" s="93" t="s">
        <v>38</v>
      </c>
      <c r="C21" s="95" t="s">
        <v>39</v>
      </c>
      <c r="D21" s="22" t="s">
        <v>20</v>
      </c>
      <c r="E21" s="27"/>
      <c r="F21" s="27">
        <v>2</v>
      </c>
      <c r="G21" s="27">
        <v>2</v>
      </c>
      <c r="H21" s="27">
        <v>2</v>
      </c>
      <c r="I21" s="27">
        <v>2</v>
      </c>
      <c r="J21" s="27">
        <v>2</v>
      </c>
      <c r="K21" s="27">
        <v>2</v>
      </c>
      <c r="L21" s="27">
        <v>2</v>
      </c>
      <c r="M21" s="27">
        <v>2</v>
      </c>
      <c r="N21" s="27">
        <v>2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7">
        <v>2</v>
      </c>
      <c r="U21" s="27">
        <v>2</v>
      </c>
      <c r="V21" s="27">
        <v>2</v>
      </c>
      <c r="W21" s="27">
        <v>0</v>
      </c>
      <c r="X21" s="27">
        <v>0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27">
        <v>2</v>
      </c>
      <c r="AF21" s="27">
        <v>2</v>
      </c>
      <c r="AG21" s="27">
        <v>2</v>
      </c>
      <c r="AH21" s="27">
        <v>2</v>
      </c>
      <c r="AI21" s="27">
        <v>2</v>
      </c>
      <c r="AJ21" s="27">
        <v>2</v>
      </c>
      <c r="AK21" s="27">
        <v>2</v>
      </c>
      <c r="AL21" s="27">
        <v>2</v>
      </c>
      <c r="AM21" s="27">
        <v>2</v>
      </c>
      <c r="AN21" s="27">
        <v>2</v>
      </c>
      <c r="AO21" s="27">
        <v>2</v>
      </c>
      <c r="AP21" s="27">
        <v>2</v>
      </c>
      <c r="AQ21" s="27">
        <v>2</v>
      </c>
      <c r="AR21" s="27">
        <v>2</v>
      </c>
      <c r="AS21" s="27">
        <v>2</v>
      </c>
      <c r="AT21" s="27">
        <v>2</v>
      </c>
      <c r="AU21" s="27">
        <v>2</v>
      </c>
      <c r="AV21" s="27">
        <v>2</v>
      </c>
      <c r="AW21" s="27"/>
      <c r="AX21" s="27"/>
      <c r="AY21" s="27"/>
      <c r="AZ21" s="27"/>
      <c r="BA21" s="27"/>
      <c r="BB21" s="27"/>
      <c r="BC21" s="27"/>
      <c r="BD21" s="27"/>
      <c r="BE21" s="27"/>
      <c r="BF21" s="27">
        <f t="shared" si="6"/>
        <v>82</v>
      </c>
    </row>
    <row r="22" spans="1:58" ht="16.5" thickBot="1">
      <c r="A22" s="77"/>
      <c r="B22" s="94"/>
      <c r="C22" s="96"/>
      <c r="D22" s="22" t="s">
        <v>21</v>
      </c>
      <c r="E22" s="27"/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7">
        <v>0</v>
      </c>
      <c r="X22" s="27">
        <v>0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>
        <v>1</v>
      </c>
      <c r="AF22" s="27">
        <v>1</v>
      </c>
      <c r="AG22" s="27">
        <v>1</v>
      </c>
      <c r="AH22" s="27">
        <v>1</v>
      </c>
      <c r="AI22" s="27">
        <v>1</v>
      </c>
      <c r="AJ22" s="27">
        <v>1</v>
      </c>
      <c r="AK22" s="27">
        <v>1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1</v>
      </c>
      <c r="AS22" s="27">
        <v>1</v>
      </c>
      <c r="AT22" s="27">
        <v>1</v>
      </c>
      <c r="AU22" s="27">
        <v>1</v>
      </c>
      <c r="AV22" s="27">
        <v>1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>
        <f t="shared" si="6"/>
        <v>41</v>
      </c>
    </row>
    <row r="23" spans="1:58" ht="16.5" thickBot="1">
      <c r="A23" s="77"/>
      <c r="B23" s="93" t="s">
        <v>40</v>
      </c>
      <c r="C23" s="95" t="s">
        <v>41</v>
      </c>
      <c r="D23" s="22" t="s">
        <v>20</v>
      </c>
      <c r="E23" s="27"/>
      <c r="F23" s="27">
        <v>2</v>
      </c>
      <c r="G23" s="27">
        <v>2</v>
      </c>
      <c r="H23" s="27">
        <v>2</v>
      </c>
      <c r="I23" s="27">
        <v>2</v>
      </c>
      <c r="J23" s="27">
        <v>2</v>
      </c>
      <c r="K23" s="27">
        <v>2</v>
      </c>
      <c r="L23" s="27">
        <v>2</v>
      </c>
      <c r="M23" s="27">
        <v>2</v>
      </c>
      <c r="N23" s="27">
        <v>2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7">
        <v>2</v>
      </c>
      <c r="U23" s="27">
        <v>2</v>
      </c>
      <c r="V23" s="27">
        <v>2</v>
      </c>
      <c r="W23" s="27">
        <v>0</v>
      </c>
      <c r="X23" s="27">
        <v>0</v>
      </c>
      <c r="Y23" s="27">
        <v>1</v>
      </c>
      <c r="Z23" s="27">
        <v>1</v>
      </c>
      <c r="AA23" s="27">
        <v>1</v>
      </c>
      <c r="AB23" s="27">
        <v>1</v>
      </c>
      <c r="AC23" s="27">
        <v>1</v>
      </c>
      <c r="AD23" s="27">
        <v>1</v>
      </c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7">
        <v>1</v>
      </c>
      <c r="AK23" s="27">
        <v>1</v>
      </c>
      <c r="AL23" s="27">
        <v>1</v>
      </c>
      <c r="AM23" s="27">
        <v>1</v>
      </c>
      <c r="AN23" s="27">
        <v>1</v>
      </c>
      <c r="AO23" s="27">
        <v>2</v>
      </c>
      <c r="AP23" s="27">
        <v>2</v>
      </c>
      <c r="AQ23" s="27">
        <v>2</v>
      </c>
      <c r="AR23" s="27">
        <v>2</v>
      </c>
      <c r="AS23" s="27">
        <v>2</v>
      </c>
      <c r="AT23" s="27">
        <v>2</v>
      </c>
      <c r="AU23" s="27">
        <v>1</v>
      </c>
      <c r="AV23" s="27">
        <v>1</v>
      </c>
      <c r="AW23" s="27"/>
      <c r="AX23" s="27"/>
      <c r="AY23" s="27"/>
      <c r="AZ23" s="27"/>
      <c r="BA23" s="27"/>
      <c r="BB23" s="27"/>
      <c r="BC23" s="27"/>
      <c r="BD23" s="27"/>
      <c r="BE23" s="27"/>
      <c r="BF23" s="27">
        <f t="shared" si="6"/>
        <v>64</v>
      </c>
    </row>
    <row r="24" spans="1:58" ht="16.5" thickBot="1">
      <c r="A24" s="77"/>
      <c r="B24" s="94"/>
      <c r="C24" s="96"/>
      <c r="D24" s="22" t="s">
        <v>21</v>
      </c>
      <c r="E24" s="27"/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1</v>
      </c>
      <c r="V24" s="27">
        <v>1</v>
      </c>
      <c r="W24" s="27">
        <v>0</v>
      </c>
      <c r="X24" s="27">
        <v>0</v>
      </c>
      <c r="Y24" s="27">
        <v>0.5</v>
      </c>
      <c r="Z24" s="27">
        <v>0.5</v>
      </c>
      <c r="AA24" s="27">
        <v>0.5</v>
      </c>
      <c r="AB24" s="27">
        <v>0.5</v>
      </c>
      <c r="AC24" s="27">
        <v>0.5</v>
      </c>
      <c r="AD24" s="27">
        <v>0.5</v>
      </c>
      <c r="AE24" s="27">
        <v>0.5</v>
      </c>
      <c r="AF24" s="27">
        <v>0.5</v>
      </c>
      <c r="AG24" s="27">
        <v>0.5</v>
      </c>
      <c r="AH24" s="27">
        <v>0.5</v>
      </c>
      <c r="AI24" s="27">
        <v>0.5</v>
      </c>
      <c r="AJ24" s="27">
        <v>0.5</v>
      </c>
      <c r="AK24" s="27">
        <v>0.5</v>
      </c>
      <c r="AL24" s="27">
        <v>0.5</v>
      </c>
      <c r="AM24" s="27">
        <v>0.5</v>
      </c>
      <c r="AN24" s="27">
        <v>0.5</v>
      </c>
      <c r="AO24" s="27">
        <v>1</v>
      </c>
      <c r="AP24" s="27">
        <v>1</v>
      </c>
      <c r="AQ24" s="27">
        <v>1</v>
      </c>
      <c r="AR24" s="27">
        <v>1</v>
      </c>
      <c r="AS24" s="27">
        <v>1</v>
      </c>
      <c r="AT24" s="27">
        <v>1</v>
      </c>
      <c r="AU24" s="27">
        <v>0.5</v>
      </c>
      <c r="AV24" s="27">
        <v>0.5</v>
      </c>
      <c r="AW24" s="27"/>
      <c r="AX24" s="27"/>
      <c r="AY24" s="27"/>
      <c r="AZ24" s="27"/>
      <c r="BA24" s="27"/>
      <c r="BB24" s="27"/>
      <c r="BC24" s="27"/>
      <c r="BD24" s="27"/>
      <c r="BE24" s="27"/>
      <c r="BF24" s="27">
        <f t="shared" si="6"/>
        <v>32</v>
      </c>
    </row>
    <row r="25" spans="1:58" ht="16.5" thickBot="1">
      <c r="A25" s="77"/>
      <c r="B25" s="93" t="s">
        <v>42</v>
      </c>
      <c r="C25" s="95" t="s">
        <v>54</v>
      </c>
      <c r="D25" s="22" t="s">
        <v>20</v>
      </c>
      <c r="E25" s="27"/>
      <c r="F25" s="27">
        <v>4</v>
      </c>
      <c r="G25" s="27">
        <v>4</v>
      </c>
      <c r="H25" s="27">
        <v>5</v>
      </c>
      <c r="I25" s="27">
        <v>5</v>
      </c>
      <c r="J25" s="27">
        <v>4</v>
      </c>
      <c r="K25" s="27">
        <v>4</v>
      </c>
      <c r="L25" s="27">
        <v>4</v>
      </c>
      <c r="M25" s="27">
        <v>4</v>
      </c>
      <c r="N25" s="27">
        <v>4</v>
      </c>
      <c r="O25" s="27">
        <v>4</v>
      </c>
      <c r="P25" s="27">
        <v>4</v>
      </c>
      <c r="Q25" s="27">
        <v>4</v>
      </c>
      <c r="R25" s="27">
        <v>4</v>
      </c>
      <c r="S25" s="27">
        <v>4</v>
      </c>
      <c r="T25" s="27">
        <v>4</v>
      </c>
      <c r="U25" s="27">
        <v>4</v>
      </c>
      <c r="V25" s="27">
        <v>2</v>
      </c>
      <c r="W25" s="27">
        <v>0</v>
      </c>
      <c r="X25" s="27">
        <v>0</v>
      </c>
      <c r="Y25" s="27">
        <v>4</v>
      </c>
      <c r="Z25" s="27">
        <v>4</v>
      </c>
      <c r="AA25" s="27">
        <v>4</v>
      </c>
      <c r="AB25" s="27">
        <v>4</v>
      </c>
      <c r="AC25" s="27">
        <v>4</v>
      </c>
      <c r="AD25" s="27">
        <v>4</v>
      </c>
      <c r="AE25" s="27">
        <v>4</v>
      </c>
      <c r="AF25" s="27">
        <v>4</v>
      </c>
      <c r="AG25" s="27">
        <v>4</v>
      </c>
      <c r="AH25" s="27">
        <v>4</v>
      </c>
      <c r="AI25" s="27">
        <v>4</v>
      </c>
      <c r="AJ25" s="27">
        <v>3</v>
      </c>
      <c r="AK25" s="27">
        <v>3</v>
      </c>
      <c r="AL25" s="27">
        <v>3</v>
      </c>
      <c r="AM25" s="27">
        <v>3</v>
      </c>
      <c r="AN25" s="27">
        <v>3</v>
      </c>
      <c r="AO25" s="27">
        <v>3</v>
      </c>
      <c r="AP25" s="27">
        <v>3</v>
      </c>
      <c r="AQ25" s="27">
        <v>3</v>
      </c>
      <c r="AR25" s="27">
        <v>3</v>
      </c>
      <c r="AS25" s="27">
        <v>3</v>
      </c>
      <c r="AT25" s="27">
        <v>3</v>
      </c>
      <c r="AU25" s="27">
        <v>3</v>
      </c>
      <c r="AV25" s="27">
        <v>4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>
        <f t="shared" si="6"/>
        <v>152</v>
      </c>
    </row>
    <row r="26" spans="1:58" ht="16.5" thickBot="1">
      <c r="A26" s="77"/>
      <c r="B26" s="94"/>
      <c r="C26" s="96"/>
      <c r="D26" s="22" t="s">
        <v>21</v>
      </c>
      <c r="E26" s="27"/>
      <c r="F26" s="27">
        <v>2</v>
      </c>
      <c r="G26" s="27">
        <v>2</v>
      </c>
      <c r="H26" s="27">
        <v>2.5</v>
      </c>
      <c r="I26" s="27">
        <v>2.5</v>
      </c>
      <c r="J26" s="27">
        <v>2</v>
      </c>
      <c r="K26" s="27">
        <v>2</v>
      </c>
      <c r="L26" s="27">
        <v>2</v>
      </c>
      <c r="M26" s="27">
        <v>2</v>
      </c>
      <c r="N26" s="27">
        <v>2</v>
      </c>
      <c r="O26" s="27">
        <v>2</v>
      </c>
      <c r="P26" s="27">
        <v>2</v>
      </c>
      <c r="Q26" s="27">
        <v>2</v>
      </c>
      <c r="R26" s="27">
        <v>2</v>
      </c>
      <c r="S26" s="27">
        <v>2</v>
      </c>
      <c r="T26" s="27">
        <v>2</v>
      </c>
      <c r="U26" s="27">
        <v>2</v>
      </c>
      <c r="V26" s="27">
        <v>1</v>
      </c>
      <c r="W26" s="27">
        <v>0</v>
      </c>
      <c r="X26" s="27">
        <v>0</v>
      </c>
      <c r="Y26" s="27">
        <v>2</v>
      </c>
      <c r="Z26" s="27">
        <v>2</v>
      </c>
      <c r="AA26" s="27">
        <v>2</v>
      </c>
      <c r="AB26" s="27">
        <v>2</v>
      </c>
      <c r="AC26" s="27">
        <v>2</v>
      </c>
      <c r="AD26" s="27">
        <v>2</v>
      </c>
      <c r="AE26" s="27">
        <v>2</v>
      </c>
      <c r="AF26" s="27">
        <v>2</v>
      </c>
      <c r="AG26" s="27">
        <v>2</v>
      </c>
      <c r="AH26" s="27">
        <v>2</v>
      </c>
      <c r="AI26" s="27">
        <v>2</v>
      </c>
      <c r="AJ26" s="27">
        <v>1.5</v>
      </c>
      <c r="AK26" s="27">
        <v>1.5</v>
      </c>
      <c r="AL26" s="27">
        <v>1.5</v>
      </c>
      <c r="AM26" s="27">
        <v>1.5</v>
      </c>
      <c r="AN26" s="27">
        <v>1.5</v>
      </c>
      <c r="AO26" s="27">
        <v>1.5</v>
      </c>
      <c r="AP26" s="27">
        <v>1.5</v>
      </c>
      <c r="AQ26" s="27">
        <v>1.5</v>
      </c>
      <c r="AR26" s="27">
        <v>1.5</v>
      </c>
      <c r="AS26" s="27">
        <v>1.5</v>
      </c>
      <c r="AT26" s="27">
        <v>1.5</v>
      </c>
      <c r="AU26" s="27">
        <v>1.5</v>
      </c>
      <c r="AV26" s="27">
        <v>2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>
        <f t="shared" si="6"/>
        <v>76</v>
      </c>
    </row>
    <row r="27" spans="1:58" ht="16.5" thickBot="1">
      <c r="A27" s="77"/>
      <c r="B27" s="93" t="s">
        <v>43</v>
      </c>
      <c r="C27" s="95" t="s">
        <v>27</v>
      </c>
      <c r="D27" s="22" t="s">
        <v>20</v>
      </c>
      <c r="E27" s="27"/>
      <c r="F27" s="27">
        <v>3</v>
      </c>
      <c r="G27" s="27">
        <v>3</v>
      </c>
      <c r="H27" s="27">
        <v>3</v>
      </c>
      <c r="I27" s="27">
        <v>3</v>
      </c>
      <c r="J27" s="27">
        <v>3</v>
      </c>
      <c r="K27" s="27">
        <v>3</v>
      </c>
      <c r="L27" s="27">
        <v>3</v>
      </c>
      <c r="M27" s="27">
        <v>3</v>
      </c>
      <c r="N27" s="27">
        <v>3</v>
      </c>
      <c r="O27" s="27">
        <v>3</v>
      </c>
      <c r="P27" s="27">
        <v>3</v>
      </c>
      <c r="Q27" s="27">
        <v>3</v>
      </c>
      <c r="R27" s="27">
        <v>3</v>
      </c>
      <c r="S27" s="27">
        <v>3</v>
      </c>
      <c r="T27" s="27">
        <v>3</v>
      </c>
      <c r="U27" s="27">
        <v>3</v>
      </c>
      <c r="V27" s="27">
        <v>3</v>
      </c>
      <c r="W27" s="27">
        <v>0</v>
      </c>
      <c r="X27" s="27">
        <v>0</v>
      </c>
      <c r="Y27" s="27">
        <v>3</v>
      </c>
      <c r="Z27" s="27">
        <v>3</v>
      </c>
      <c r="AA27" s="27">
        <v>3</v>
      </c>
      <c r="AB27" s="27">
        <v>3</v>
      </c>
      <c r="AC27" s="27">
        <v>3</v>
      </c>
      <c r="AD27" s="27">
        <v>3</v>
      </c>
      <c r="AE27" s="27">
        <v>3</v>
      </c>
      <c r="AF27" s="27">
        <v>3</v>
      </c>
      <c r="AG27" s="27">
        <v>3</v>
      </c>
      <c r="AH27" s="27">
        <v>3</v>
      </c>
      <c r="AI27" s="27">
        <v>3</v>
      </c>
      <c r="AJ27" s="27">
        <v>3</v>
      </c>
      <c r="AK27" s="27">
        <v>3</v>
      </c>
      <c r="AL27" s="27">
        <v>3</v>
      </c>
      <c r="AM27" s="27">
        <v>3</v>
      </c>
      <c r="AN27" s="27">
        <v>3</v>
      </c>
      <c r="AO27" s="27">
        <v>3</v>
      </c>
      <c r="AP27" s="27">
        <v>3</v>
      </c>
      <c r="AQ27" s="27">
        <v>3</v>
      </c>
      <c r="AR27" s="27">
        <v>3</v>
      </c>
      <c r="AS27" s="27">
        <v>3</v>
      </c>
      <c r="AT27" s="27">
        <v>3</v>
      </c>
      <c r="AU27" s="27">
        <v>3</v>
      </c>
      <c r="AV27" s="27">
        <v>3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>
        <f t="shared" si="6"/>
        <v>123</v>
      </c>
    </row>
    <row r="28" spans="1:58" ht="16.5" thickBot="1">
      <c r="A28" s="77"/>
      <c r="B28" s="94"/>
      <c r="C28" s="96"/>
      <c r="D28" s="22" t="s">
        <v>21</v>
      </c>
      <c r="E28" s="27"/>
      <c r="F28" s="27">
        <v>1.5</v>
      </c>
      <c r="G28" s="27">
        <v>1.5</v>
      </c>
      <c r="H28" s="27">
        <v>1.5</v>
      </c>
      <c r="I28" s="27">
        <v>1.5</v>
      </c>
      <c r="J28" s="27">
        <v>1.5</v>
      </c>
      <c r="K28" s="27">
        <v>1.5</v>
      </c>
      <c r="L28" s="27">
        <v>1.5</v>
      </c>
      <c r="M28" s="27">
        <v>1.5</v>
      </c>
      <c r="N28" s="27">
        <v>1.5</v>
      </c>
      <c r="O28" s="27">
        <v>1.5</v>
      </c>
      <c r="P28" s="27">
        <v>1.5</v>
      </c>
      <c r="Q28" s="27">
        <v>1.5</v>
      </c>
      <c r="R28" s="27">
        <v>1.5</v>
      </c>
      <c r="S28" s="27">
        <v>1.5</v>
      </c>
      <c r="T28" s="27">
        <v>1.5</v>
      </c>
      <c r="U28" s="27">
        <v>1.5</v>
      </c>
      <c r="V28" s="27">
        <v>1.5</v>
      </c>
      <c r="W28" s="27">
        <v>0</v>
      </c>
      <c r="X28" s="27">
        <v>0</v>
      </c>
      <c r="Y28" s="27">
        <v>1.5</v>
      </c>
      <c r="Z28" s="27">
        <v>1.5</v>
      </c>
      <c r="AA28" s="27">
        <v>1.5</v>
      </c>
      <c r="AB28" s="27">
        <v>1.5</v>
      </c>
      <c r="AC28" s="27">
        <v>1.5</v>
      </c>
      <c r="AD28" s="27">
        <v>1.5</v>
      </c>
      <c r="AE28" s="27">
        <v>1.5</v>
      </c>
      <c r="AF28" s="27">
        <v>1.5</v>
      </c>
      <c r="AG28" s="27">
        <v>1.5</v>
      </c>
      <c r="AH28" s="27">
        <v>1.5</v>
      </c>
      <c r="AI28" s="27">
        <v>1.5</v>
      </c>
      <c r="AJ28" s="27">
        <v>1.5</v>
      </c>
      <c r="AK28" s="27">
        <v>1.5</v>
      </c>
      <c r="AL28" s="27">
        <v>1.5</v>
      </c>
      <c r="AM28" s="27">
        <v>1.5</v>
      </c>
      <c r="AN28" s="27">
        <v>1.5</v>
      </c>
      <c r="AO28" s="27">
        <v>1.5</v>
      </c>
      <c r="AP28" s="27">
        <v>1.5</v>
      </c>
      <c r="AQ28" s="27">
        <v>1.5</v>
      </c>
      <c r="AR28" s="27">
        <v>1.5</v>
      </c>
      <c r="AS28" s="27">
        <v>1.5</v>
      </c>
      <c r="AT28" s="27">
        <v>1.5</v>
      </c>
      <c r="AU28" s="27">
        <v>1.5</v>
      </c>
      <c r="AV28" s="27">
        <v>2</v>
      </c>
      <c r="AW28" s="27"/>
      <c r="AX28" s="27"/>
      <c r="AY28" s="27"/>
      <c r="AZ28" s="27"/>
      <c r="BA28" s="27"/>
      <c r="BB28" s="27"/>
      <c r="BC28" s="27"/>
      <c r="BD28" s="27"/>
      <c r="BE28" s="27"/>
      <c r="BF28" s="27">
        <f t="shared" si="6"/>
        <v>62</v>
      </c>
    </row>
    <row r="29" spans="1:58" ht="16.5" thickBot="1">
      <c r="A29" s="77"/>
      <c r="B29" s="93" t="s">
        <v>44</v>
      </c>
      <c r="C29" s="95" t="s">
        <v>45</v>
      </c>
      <c r="D29" s="22" t="s">
        <v>20</v>
      </c>
      <c r="E29" s="27"/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0</v>
      </c>
      <c r="X29" s="27">
        <v>0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7">
        <v>1</v>
      </c>
      <c r="AF29" s="27">
        <v>1</v>
      </c>
      <c r="AG29" s="27">
        <v>1</v>
      </c>
      <c r="AH29" s="27">
        <v>1</v>
      </c>
      <c r="AI29" s="27">
        <v>1</v>
      </c>
      <c r="AJ29" s="27">
        <v>1</v>
      </c>
      <c r="AK29" s="27">
        <v>1</v>
      </c>
      <c r="AL29" s="27">
        <v>1</v>
      </c>
      <c r="AM29" s="27">
        <v>1</v>
      </c>
      <c r="AN29" s="27">
        <v>1</v>
      </c>
      <c r="AO29" s="27">
        <v>1</v>
      </c>
      <c r="AP29" s="27">
        <v>1</v>
      </c>
      <c r="AQ29" s="27">
        <v>1</v>
      </c>
      <c r="AR29" s="27">
        <v>1</v>
      </c>
      <c r="AS29" s="27">
        <v>1</v>
      </c>
      <c r="AT29" s="27">
        <v>1</v>
      </c>
      <c r="AU29" s="27">
        <v>1</v>
      </c>
      <c r="AV29" s="27">
        <v>1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27">
        <f t="shared" si="6"/>
        <v>41</v>
      </c>
    </row>
    <row r="30" spans="1:58" ht="16.5" thickBot="1">
      <c r="A30" s="77"/>
      <c r="B30" s="94"/>
      <c r="C30" s="96"/>
      <c r="D30" s="22" t="s">
        <v>21</v>
      </c>
      <c r="E30" s="27"/>
      <c r="F30" s="27">
        <v>0.5</v>
      </c>
      <c r="G30" s="27">
        <v>0.5</v>
      </c>
      <c r="H30" s="27">
        <v>0.5</v>
      </c>
      <c r="I30" s="27">
        <v>0.5</v>
      </c>
      <c r="J30" s="27">
        <v>0.5</v>
      </c>
      <c r="K30" s="27">
        <v>0.5</v>
      </c>
      <c r="L30" s="27">
        <v>0.5</v>
      </c>
      <c r="M30" s="27">
        <v>0.5</v>
      </c>
      <c r="N30" s="27">
        <v>0.5</v>
      </c>
      <c r="O30" s="27">
        <v>0.5</v>
      </c>
      <c r="P30" s="27">
        <v>0.5</v>
      </c>
      <c r="Q30" s="27">
        <v>0.5</v>
      </c>
      <c r="R30" s="27">
        <v>0.5</v>
      </c>
      <c r="S30" s="27">
        <v>0.5</v>
      </c>
      <c r="T30" s="27">
        <v>0.5</v>
      </c>
      <c r="U30" s="27">
        <v>0.5</v>
      </c>
      <c r="V30" s="27">
        <v>1</v>
      </c>
      <c r="W30" s="27">
        <v>0</v>
      </c>
      <c r="X30" s="27">
        <v>0</v>
      </c>
      <c r="Y30" s="27">
        <v>0.5</v>
      </c>
      <c r="Z30" s="27">
        <v>0.5</v>
      </c>
      <c r="AA30" s="27">
        <v>0.5</v>
      </c>
      <c r="AB30" s="27">
        <v>0.5</v>
      </c>
      <c r="AC30" s="27">
        <v>0.5</v>
      </c>
      <c r="AD30" s="27">
        <v>0.5</v>
      </c>
      <c r="AE30" s="27">
        <v>0.5</v>
      </c>
      <c r="AF30" s="27">
        <v>0.5</v>
      </c>
      <c r="AG30" s="27">
        <v>0.5</v>
      </c>
      <c r="AH30" s="27">
        <v>0.5</v>
      </c>
      <c r="AI30" s="27">
        <v>0.5</v>
      </c>
      <c r="AJ30" s="27">
        <v>0.5</v>
      </c>
      <c r="AK30" s="27">
        <v>0.5</v>
      </c>
      <c r="AL30" s="27">
        <v>0.5</v>
      </c>
      <c r="AM30" s="27">
        <v>0.5</v>
      </c>
      <c r="AN30" s="27">
        <v>0.5</v>
      </c>
      <c r="AO30" s="27">
        <v>0.5</v>
      </c>
      <c r="AP30" s="27">
        <v>0.5</v>
      </c>
      <c r="AQ30" s="27">
        <v>0.5</v>
      </c>
      <c r="AR30" s="27">
        <v>0.5</v>
      </c>
      <c r="AS30" s="27">
        <v>0.5</v>
      </c>
      <c r="AT30" s="27">
        <v>0.5</v>
      </c>
      <c r="AU30" s="27">
        <v>0.5</v>
      </c>
      <c r="AV30" s="27">
        <v>0.5</v>
      </c>
      <c r="AW30" s="27"/>
      <c r="AX30" s="27"/>
      <c r="AY30" s="27"/>
      <c r="AZ30" s="27"/>
      <c r="BA30" s="27"/>
      <c r="BB30" s="27"/>
      <c r="BC30" s="27"/>
      <c r="BD30" s="27"/>
      <c r="BE30" s="27"/>
      <c r="BF30" s="27">
        <f t="shared" si="6"/>
        <v>21</v>
      </c>
    </row>
    <row r="31" spans="1:58" ht="16.5" thickBot="1">
      <c r="A31" s="77"/>
      <c r="B31" s="93" t="s">
        <v>46</v>
      </c>
      <c r="C31" s="95" t="s">
        <v>47</v>
      </c>
      <c r="D31" s="22" t="s">
        <v>20</v>
      </c>
      <c r="E31" s="27"/>
      <c r="F31" s="27">
        <v>5</v>
      </c>
      <c r="G31" s="27">
        <v>5</v>
      </c>
      <c r="H31" s="27">
        <v>5</v>
      </c>
      <c r="I31" s="27">
        <v>5</v>
      </c>
      <c r="J31" s="27">
        <v>5</v>
      </c>
      <c r="K31" s="27">
        <v>6</v>
      </c>
      <c r="L31" s="27">
        <v>5</v>
      </c>
      <c r="M31" s="27">
        <v>5</v>
      </c>
      <c r="N31" s="27">
        <v>5</v>
      </c>
      <c r="O31" s="27">
        <v>5</v>
      </c>
      <c r="P31" s="27">
        <v>5</v>
      </c>
      <c r="Q31" s="27">
        <v>5</v>
      </c>
      <c r="R31" s="27">
        <v>5</v>
      </c>
      <c r="S31" s="27">
        <v>5</v>
      </c>
      <c r="T31" s="27">
        <v>5</v>
      </c>
      <c r="U31" s="27">
        <v>5</v>
      </c>
      <c r="V31" s="27">
        <v>4</v>
      </c>
      <c r="W31" s="27">
        <v>0</v>
      </c>
      <c r="X31" s="27">
        <v>0</v>
      </c>
      <c r="Y31" s="27">
        <v>3</v>
      </c>
      <c r="Z31" s="27">
        <v>2</v>
      </c>
      <c r="AA31" s="27">
        <v>3</v>
      </c>
      <c r="AB31" s="27">
        <v>3</v>
      </c>
      <c r="AC31" s="27">
        <v>5</v>
      </c>
      <c r="AD31" s="27">
        <v>5</v>
      </c>
      <c r="AE31" s="27">
        <v>5</v>
      </c>
      <c r="AF31" s="27">
        <v>1</v>
      </c>
      <c r="AG31" s="27">
        <v>3</v>
      </c>
      <c r="AH31" s="27">
        <v>3</v>
      </c>
      <c r="AI31" s="27">
        <v>5</v>
      </c>
      <c r="AJ31" s="27">
        <v>5</v>
      </c>
      <c r="AK31" s="27">
        <v>5</v>
      </c>
      <c r="AL31" s="27">
        <v>3</v>
      </c>
      <c r="AM31" s="27">
        <v>4</v>
      </c>
      <c r="AN31" s="27">
        <v>3</v>
      </c>
      <c r="AO31" s="27">
        <v>5</v>
      </c>
      <c r="AP31" s="27">
        <v>4</v>
      </c>
      <c r="AQ31" s="27">
        <v>2</v>
      </c>
      <c r="AR31" s="27">
        <v>7</v>
      </c>
      <c r="AS31" s="27">
        <v>5</v>
      </c>
      <c r="AT31" s="27">
        <v>5</v>
      </c>
      <c r="AU31" s="27">
        <v>5</v>
      </c>
      <c r="AV31" s="27">
        <v>5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27">
        <f t="shared" si="6"/>
        <v>181</v>
      </c>
    </row>
    <row r="32" spans="1:58" ht="16.5" thickBot="1">
      <c r="A32" s="77"/>
      <c r="B32" s="94"/>
      <c r="C32" s="96"/>
      <c r="D32" s="22" t="s">
        <v>21</v>
      </c>
      <c r="E32" s="27"/>
      <c r="F32" s="27">
        <v>2.5</v>
      </c>
      <c r="G32" s="27">
        <v>2.5</v>
      </c>
      <c r="H32" s="27">
        <v>2.5</v>
      </c>
      <c r="I32" s="27">
        <v>2.5</v>
      </c>
      <c r="J32" s="27">
        <v>2.5</v>
      </c>
      <c r="K32" s="27">
        <v>3</v>
      </c>
      <c r="L32" s="27">
        <v>2.5</v>
      </c>
      <c r="M32" s="27">
        <v>2.5</v>
      </c>
      <c r="N32" s="27">
        <v>2.5</v>
      </c>
      <c r="O32" s="27">
        <v>2.5</v>
      </c>
      <c r="P32" s="27">
        <v>2.5</v>
      </c>
      <c r="Q32" s="27">
        <v>2.5</v>
      </c>
      <c r="R32" s="27">
        <v>2.5</v>
      </c>
      <c r="S32" s="27">
        <v>2.5</v>
      </c>
      <c r="T32" s="27">
        <v>2.5</v>
      </c>
      <c r="U32" s="27">
        <v>2.5</v>
      </c>
      <c r="V32" s="27">
        <v>2</v>
      </c>
      <c r="W32" s="27">
        <v>0</v>
      </c>
      <c r="X32" s="27">
        <v>0</v>
      </c>
      <c r="Y32" s="27">
        <v>1.5</v>
      </c>
      <c r="Z32" s="27">
        <v>1</v>
      </c>
      <c r="AA32" s="27">
        <v>1.5</v>
      </c>
      <c r="AB32" s="27">
        <v>1.5</v>
      </c>
      <c r="AC32" s="27">
        <v>2.5</v>
      </c>
      <c r="AD32" s="27">
        <v>2.5</v>
      </c>
      <c r="AE32" s="27">
        <v>2.5</v>
      </c>
      <c r="AF32" s="27">
        <v>1</v>
      </c>
      <c r="AG32" s="27">
        <v>1.5</v>
      </c>
      <c r="AH32" s="27">
        <v>1.5</v>
      </c>
      <c r="AI32" s="27">
        <v>2.5</v>
      </c>
      <c r="AJ32" s="27">
        <v>2.5</v>
      </c>
      <c r="AK32" s="27">
        <v>3</v>
      </c>
      <c r="AL32" s="27">
        <v>1.5</v>
      </c>
      <c r="AM32" s="27">
        <v>2</v>
      </c>
      <c r="AN32" s="27">
        <v>1.5</v>
      </c>
      <c r="AO32" s="27">
        <v>2</v>
      </c>
      <c r="AP32" s="27">
        <v>2</v>
      </c>
      <c r="AQ32" s="27">
        <v>1</v>
      </c>
      <c r="AR32" s="27">
        <v>3.5</v>
      </c>
      <c r="AS32" s="27">
        <v>2.5</v>
      </c>
      <c r="AT32" s="27">
        <v>2</v>
      </c>
      <c r="AU32" s="27">
        <v>2.5</v>
      </c>
      <c r="AV32" s="27">
        <v>2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7">
        <f t="shared" si="6"/>
        <v>90</v>
      </c>
    </row>
    <row r="33" spans="1:58" ht="16.5" thickBot="1">
      <c r="A33" s="77"/>
      <c r="B33" s="93" t="s">
        <v>48</v>
      </c>
      <c r="C33" s="95" t="s">
        <v>49</v>
      </c>
      <c r="D33" s="22" t="s">
        <v>20</v>
      </c>
      <c r="E33" s="27"/>
      <c r="F33" s="27">
        <v>3</v>
      </c>
      <c r="G33" s="27">
        <v>3</v>
      </c>
      <c r="H33" s="27">
        <v>3</v>
      </c>
      <c r="I33" s="27">
        <v>3</v>
      </c>
      <c r="J33" s="27">
        <v>3</v>
      </c>
      <c r="K33" s="27">
        <v>3</v>
      </c>
      <c r="L33" s="27">
        <v>3</v>
      </c>
      <c r="M33" s="27">
        <v>3</v>
      </c>
      <c r="N33" s="27">
        <v>3</v>
      </c>
      <c r="O33" s="27">
        <v>3</v>
      </c>
      <c r="P33" s="27">
        <v>3</v>
      </c>
      <c r="Q33" s="27">
        <v>3</v>
      </c>
      <c r="R33" s="27">
        <v>3</v>
      </c>
      <c r="S33" s="27">
        <v>3</v>
      </c>
      <c r="T33" s="27">
        <v>3</v>
      </c>
      <c r="U33" s="27">
        <v>3</v>
      </c>
      <c r="V33" s="27">
        <v>3</v>
      </c>
      <c r="W33" s="27">
        <v>0</v>
      </c>
      <c r="X33" s="27">
        <v>0</v>
      </c>
      <c r="Y33" s="27">
        <v>2</v>
      </c>
      <c r="Z33" s="27">
        <v>2</v>
      </c>
      <c r="AA33" s="27">
        <v>2</v>
      </c>
      <c r="AB33" s="27">
        <v>2</v>
      </c>
      <c r="AC33" s="27">
        <v>2</v>
      </c>
      <c r="AD33" s="27">
        <v>2</v>
      </c>
      <c r="AE33" s="27">
        <v>2</v>
      </c>
      <c r="AF33" s="27">
        <v>1</v>
      </c>
      <c r="AG33" s="27">
        <v>1</v>
      </c>
      <c r="AH33" s="27">
        <v>2</v>
      </c>
      <c r="AI33" s="27">
        <v>2</v>
      </c>
      <c r="AJ33" s="27">
        <v>2</v>
      </c>
      <c r="AK33" s="27">
        <v>2</v>
      </c>
      <c r="AL33" s="27">
        <v>3</v>
      </c>
      <c r="AM33" s="27">
        <v>2</v>
      </c>
      <c r="AN33" s="27">
        <v>3</v>
      </c>
      <c r="AO33" s="27">
        <v>2</v>
      </c>
      <c r="AP33" s="27">
        <v>2</v>
      </c>
      <c r="AQ33" s="27">
        <v>2</v>
      </c>
      <c r="AR33" s="27">
        <v>2</v>
      </c>
      <c r="AS33" s="27">
        <v>2</v>
      </c>
      <c r="AT33" s="27">
        <v>2</v>
      </c>
      <c r="AU33" s="27">
        <v>3</v>
      </c>
      <c r="AV33" s="27">
        <v>1</v>
      </c>
      <c r="AW33" s="27"/>
      <c r="AX33" s="27"/>
      <c r="AY33" s="27"/>
      <c r="AZ33" s="27"/>
      <c r="BA33" s="27"/>
      <c r="BB33" s="27"/>
      <c r="BC33" s="27"/>
      <c r="BD33" s="27"/>
      <c r="BE33" s="27"/>
      <c r="BF33" s="27">
        <f t="shared" si="6"/>
        <v>99</v>
      </c>
    </row>
    <row r="34" spans="1:58" ht="16.5" thickBot="1">
      <c r="A34" s="77"/>
      <c r="B34" s="94"/>
      <c r="C34" s="96"/>
      <c r="D34" s="22" t="s">
        <v>21</v>
      </c>
      <c r="E34" s="27"/>
      <c r="F34" s="27">
        <v>1.5</v>
      </c>
      <c r="G34" s="27">
        <v>1.5</v>
      </c>
      <c r="H34" s="27">
        <v>1.5</v>
      </c>
      <c r="I34" s="27">
        <v>1.5</v>
      </c>
      <c r="J34" s="27">
        <v>1.5</v>
      </c>
      <c r="K34" s="27">
        <v>1.5</v>
      </c>
      <c r="L34" s="27">
        <v>1.5</v>
      </c>
      <c r="M34" s="27">
        <v>1.5</v>
      </c>
      <c r="N34" s="27">
        <v>1.5</v>
      </c>
      <c r="O34" s="27">
        <v>1.5</v>
      </c>
      <c r="P34" s="27">
        <v>1.5</v>
      </c>
      <c r="Q34" s="27">
        <v>1.5</v>
      </c>
      <c r="R34" s="27">
        <v>1.5</v>
      </c>
      <c r="S34" s="27">
        <v>1.5</v>
      </c>
      <c r="T34" s="27">
        <v>1.5</v>
      </c>
      <c r="U34" s="27">
        <v>1.5</v>
      </c>
      <c r="V34" s="27">
        <v>1.5</v>
      </c>
      <c r="W34" s="27">
        <v>0</v>
      </c>
      <c r="X34" s="27">
        <v>0</v>
      </c>
      <c r="Y34" s="27">
        <v>1</v>
      </c>
      <c r="Z34" s="27">
        <v>1</v>
      </c>
      <c r="AA34" s="27">
        <v>1</v>
      </c>
      <c r="AB34" s="27">
        <v>1</v>
      </c>
      <c r="AC34" s="27">
        <v>1</v>
      </c>
      <c r="AD34" s="27">
        <v>1</v>
      </c>
      <c r="AE34" s="27">
        <v>1</v>
      </c>
      <c r="AF34" s="27">
        <v>0.5</v>
      </c>
      <c r="AG34" s="27">
        <v>0.5</v>
      </c>
      <c r="AH34" s="27">
        <v>1</v>
      </c>
      <c r="AI34" s="27">
        <v>1</v>
      </c>
      <c r="AJ34" s="27">
        <v>1</v>
      </c>
      <c r="AK34" s="27">
        <v>1</v>
      </c>
      <c r="AL34" s="27">
        <v>1.5</v>
      </c>
      <c r="AM34" s="27">
        <v>1</v>
      </c>
      <c r="AN34" s="27">
        <v>1.5</v>
      </c>
      <c r="AO34" s="27">
        <v>1</v>
      </c>
      <c r="AP34" s="27">
        <v>1</v>
      </c>
      <c r="AQ34" s="27">
        <v>1</v>
      </c>
      <c r="AR34" s="27">
        <v>1</v>
      </c>
      <c r="AS34" s="27">
        <v>1</v>
      </c>
      <c r="AT34" s="27">
        <v>1</v>
      </c>
      <c r="AU34" s="27">
        <v>1.5</v>
      </c>
      <c r="AV34" s="27">
        <v>1</v>
      </c>
      <c r="AW34" s="27"/>
      <c r="AX34" s="27"/>
      <c r="AY34" s="27"/>
      <c r="AZ34" s="27"/>
      <c r="BA34" s="27"/>
      <c r="BB34" s="27"/>
      <c r="BC34" s="27"/>
      <c r="BD34" s="27"/>
      <c r="BE34" s="27"/>
      <c r="BF34" s="27">
        <f t="shared" si="6"/>
        <v>50</v>
      </c>
    </row>
    <row r="35" spans="1:58" ht="16.5" thickBot="1">
      <c r="A35" s="77"/>
      <c r="B35" s="93" t="s">
        <v>50</v>
      </c>
      <c r="C35" s="95" t="s">
        <v>55</v>
      </c>
      <c r="D35" s="22" t="s">
        <v>20</v>
      </c>
      <c r="E35" s="27"/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1</v>
      </c>
      <c r="P35" s="27">
        <v>1</v>
      </c>
      <c r="Q35" s="27">
        <v>1</v>
      </c>
      <c r="R35" s="27">
        <v>1</v>
      </c>
      <c r="S35" s="27">
        <v>1</v>
      </c>
      <c r="T35" s="27">
        <v>1</v>
      </c>
      <c r="U35" s="27">
        <v>1</v>
      </c>
      <c r="V35" s="27">
        <v>1</v>
      </c>
      <c r="W35" s="27">
        <v>0</v>
      </c>
      <c r="X35" s="27">
        <v>0</v>
      </c>
      <c r="Y35" s="27">
        <v>2</v>
      </c>
      <c r="Z35" s="27">
        <v>2</v>
      </c>
      <c r="AA35" s="27">
        <v>2</v>
      </c>
      <c r="AB35" s="27">
        <v>2</v>
      </c>
      <c r="AC35" s="27">
        <v>2</v>
      </c>
      <c r="AD35" s="27">
        <v>2</v>
      </c>
      <c r="AE35" s="27">
        <v>2</v>
      </c>
      <c r="AF35" s="27">
        <v>2</v>
      </c>
      <c r="AG35" s="27">
        <v>2</v>
      </c>
      <c r="AH35" s="27">
        <v>2</v>
      </c>
      <c r="AI35" s="27">
        <v>2</v>
      </c>
      <c r="AJ35" s="27">
        <v>2</v>
      </c>
      <c r="AK35" s="27">
        <v>2</v>
      </c>
      <c r="AL35" s="27">
        <v>2</v>
      </c>
      <c r="AM35" s="27">
        <v>2</v>
      </c>
      <c r="AN35" s="27">
        <v>2</v>
      </c>
      <c r="AO35" s="27">
        <v>2</v>
      </c>
      <c r="AP35" s="27">
        <v>2</v>
      </c>
      <c r="AQ35" s="27">
        <v>2</v>
      </c>
      <c r="AR35" s="27">
        <v>2</v>
      </c>
      <c r="AS35" s="27">
        <v>2</v>
      </c>
      <c r="AT35" s="27">
        <v>2</v>
      </c>
      <c r="AU35" s="27">
        <v>3</v>
      </c>
      <c r="AV35" s="27">
        <v>2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>
        <f t="shared" si="6"/>
        <v>66</v>
      </c>
    </row>
    <row r="36" spans="1:58" ht="16.5" thickBot="1">
      <c r="A36" s="77"/>
      <c r="B36" s="94"/>
      <c r="C36" s="96"/>
      <c r="D36" s="22" t="s">
        <v>21</v>
      </c>
      <c r="E36" s="27"/>
      <c r="F36" s="27">
        <v>0.5</v>
      </c>
      <c r="G36" s="27">
        <v>0.5</v>
      </c>
      <c r="H36" s="27">
        <v>0.5</v>
      </c>
      <c r="I36" s="27">
        <v>0.5</v>
      </c>
      <c r="J36" s="27">
        <v>0.5</v>
      </c>
      <c r="K36" s="27">
        <v>0.5</v>
      </c>
      <c r="L36" s="27">
        <v>0.5</v>
      </c>
      <c r="M36" s="27">
        <v>0.5</v>
      </c>
      <c r="N36" s="27">
        <v>0.5</v>
      </c>
      <c r="O36" s="27">
        <v>0.5</v>
      </c>
      <c r="P36" s="27">
        <v>0.5</v>
      </c>
      <c r="Q36" s="27">
        <v>0.5</v>
      </c>
      <c r="R36" s="27">
        <v>0.5</v>
      </c>
      <c r="S36" s="27">
        <v>0.5</v>
      </c>
      <c r="T36" s="27">
        <v>0.5</v>
      </c>
      <c r="U36" s="27">
        <v>0.5</v>
      </c>
      <c r="V36" s="27">
        <v>0.5</v>
      </c>
      <c r="W36" s="27">
        <v>0</v>
      </c>
      <c r="X36" s="27">
        <v>0</v>
      </c>
      <c r="Y36" s="27">
        <v>1</v>
      </c>
      <c r="Z36" s="27">
        <v>1</v>
      </c>
      <c r="AA36" s="27">
        <v>1</v>
      </c>
      <c r="AB36" s="27">
        <v>1</v>
      </c>
      <c r="AC36" s="27">
        <v>1</v>
      </c>
      <c r="AD36" s="27">
        <v>1</v>
      </c>
      <c r="AE36" s="27">
        <v>1</v>
      </c>
      <c r="AF36" s="27">
        <v>1</v>
      </c>
      <c r="AG36" s="27">
        <v>1</v>
      </c>
      <c r="AH36" s="27">
        <v>1</v>
      </c>
      <c r="AI36" s="27">
        <v>1</v>
      </c>
      <c r="AJ36" s="27">
        <v>1</v>
      </c>
      <c r="AK36" s="27">
        <v>1</v>
      </c>
      <c r="AL36" s="27">
        <v>1</v>
      </c>
      <c r="AM36" s="27">
        <v>1</v>
      </c>
      <c r="AN36" s="27">
        <v>1</v>
      </c>
      <c r="AO36" s="27">
        <v>1</v>
      </c>
      <c r="AP36" s="27">
        <v>1</v>
      </c>
      <c r="AQ36" s="27">
        <v>1</v>
      </c>
      <c r="AR36" s="27">
        <v>1</v>
      </c>
      <c r="AS36" s="27">
        <v>1</v>
      </c>
      <c r="AT36" s="27">
        <v>1</v>
      </c>
      <c r="AU36" s="27">
        <v>1.5</v>
      </c>
      <c r="AV36" s="27">
        <v>1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27">
        <f>SUM(E36:BE36)</f>
        <v>33</v>
      </c>
    </row>
    <row r="37" spans="1:58" ht="16.5" thickBot="1">
      <c r="A37" s="77"/>
      <c r="B37" s="93" t="s">
        <v>56</v>
      </c>
      <c r="C37" s="95" t="s">
        <v>57</v>
      </c>
      <c r="D37" s="22" t="s">
        <v>20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0</v>
      </c>
      <c r="X37" s="27">
        <v>0</v>
      </c>
      <c r="Y37" s="27">
        <v>2</v>
      </c>
      <c r="Z37" s="27">
        <v>2</v>
      </c>
      <c r="AA37" s="27">
        <v>2</v>
      </c>
      <c r="AB37" s="27">
        <v>2</v>
      </c>
      <c r="AC37" s="27">
        <v>2</v>
      </c>
      <c r="AD37" s="27">
        <v>2</v>
      </c>
      <c r="AE37" s="27">
        <v>2</v>
      </c>
      <c r="AF37" s="27">
        <v>2</v>
      </c>
      <c r="AG37" s="27">
        <v>2</v>
      </c>
      <c r="AH37" s="27">
        <v>2</v>
      </c>
      <c r="AI37" s="27">
        <v>2</v>
      </c>
      <c r="AJ37" s="27">
        <v>2</v>
      </c>
      <c r="AK37" s="27">
        <v>2</v>
      </c>
      <c r="AL37" s="27">
        <v>2</v>
      </c>
      <c r="AM37" s="27">
        <v>1</v>
      </c>
      <c r="AN37" s="27">
        <v>1</v>
      </c>
      <c r="AO37" s="27">
        <v>1</v>
      </c>
      <c r="AP37" s="27">
        <v>1</v>
      </c>
      <c r="AQ37" s="27">
        <v>1</v>
      </c>
      <c r="AR37" s="27">
        <v>1</v>
      </c>
      <c r="AS37" s="27">
        <v>1</v>
      </c>
      <c r="AT37" s="27">
        <v>1</v>
      </c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>
        <f>SUM(Y37:BE37)</f>
        <v>36</v>
      </c>
    </row>
    <row r="38" spans="1:58" ht="16.5" thickBot="1">
      <c r="A38" s="77"/>
      <c r="B38" s="94"/>
      <c r="C38" s="96"/>
      <c r="D38" s="22" t="s">
        <v>21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>
        <v>0</v>
      </c>
      <c r="X38" s="27">
        <v>0</v>
      </c>
      <c r="Y38" s="27">
        <v>1</v>
      </c>
      <c r="Z38" s="27">
        <v>1</v>
      </c>
      <c r="AA38" s="27">
        <v>1</v>
      </c>
      <c r="AB38" s="27">
        <v>1</v>
      </c>
      <c r="AC38" s="27">
        <v>1</v>
      </c>
      <c r="AD38" s="27">
        <v>1</v>
      </c>
      <c r="AE38" s="27">
        <v>1</v>
      </c>
      <c r="AF38" s="27">
        <v>1</v>
      </c>
      <c r="AG38" s="27">
        <v>1</v>
      </c>
      <c r="AH38" s="27">
        <v>1</v>
      </c>
      <c r="AI38" s="27">
        <v>1</v>
      </c>
      <c r="AJ38" s="27">
        <v>1</v>
      </c>
      <c r="AK38" s="27">
        <v>1</v>
      </c>
      <c r="AL38" s="27">
        <v>1</v>
      </c>
      <c r="AM38" s="27">
        <v>0.5</v>
      </c>
      <c r="AN38" s="27">
        <v>0.5</v>
      </c>
      <c r="AO38" s="27">
        <v>0.5</v>
      </c>
      <c r="AP38" s="27">
        <v>0.5</v>
      </c>
      <c r="AQ38" s="27">
        <v>0.5</v>
      </c>
      <c r="AR38" s="27">
        <v>0.5</v>
      </c>
      <c r="AS38" s="27">
        <v>0.5</v>
      </c>
      <c r="AT38" s="27">
        <v>0.5</v>
      </c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>
        <f>SUM(Y38:BE38)</f>
        <v>18</v>
      </c>
    </row>
    <row r="39" spans="1:58" ht="16.5" thickBot="1">
      <c r="A39" s="77"/>
      <c r="B39" s="89" t="s">
        <v>51</v>
      </c>
      <c r="C39" s="91" t="s">
        <v>52</v>
      </c>
      <c r="D39" s="20" t="s">
        <v>20</v>
      </c>
      <c r="E39" s="32">
        <f>E41+E43</f>
        <v>0</v>
      </c>
      <c r="F39" s="32">
        <f aca="true" t="shared" si="7" ref="F39:BE39">F41+F43</f>
        <v>2</v>
      </c>
      <c r="G39" s="32">
        <f t="shared" si="7"/>
        <v>2</v>
      </c>
      <c r="H39" s="32">
        <f t="shared" si="7"/>
        <v>2</v>
      </c>
      <c r="I39" s="32">
        <f t="shared" si="7"/>
        <v>2</v>
      </c>
      <c r="J39" s="32">
        <f t="shared" si="7"/>
        <v>2</v>
      </c>
      <c r="K39" s="32">
        <f t="shared" si="7"/>
        <v>2</v>
      </c>
      <c r="L39" s="32">
        <f t="shared" si="7"/>
        <v>2</v>
      </c>
      <c r="M39" s="32">
        <f t="shared" si="7"/>
        <v>2</v>
      </c>
      <c r="N39" s="32">
        <f t="shared" si="7"/>
        <v>2</v>
      </c>
      <c r="O39" s="32">
        <f t="shared" si="7"/>
        <v>2</v>
      </c>
      <c r="P39" s="32">
        <f t="shared" si="7"/>
        <v>2</v>
      </c>
      <c r="Q39" s="32">
        <f t="shared" si="7"/>
        <v>2</v>
      </c>
      <c r="R39" s="32">
        <f t="shared" si="7"/>
        <v>2</v>
      </c>
      <c r="S39" s="32">
        <f t="shared" si="7"/>
        <v>2</v>
      </c>
      <c r="T39" s="32">
        <f t="shared" si="7"/>
        <v>2</v>
      </c>
      <c r="U39" s="32">
        <f t="shared" si="7"/>
        <v>2</v>
      </c>
      <c r="V39" s="32">
        <f t="shared" si="7"/>
        <v>2</v>
      </c>
      <c r="W39" s="32">
        <f t="shared" si="7"/>
        <v>0</v>
      </c>
      <c r="X39" s="32">
        <f t="shared" si="7"/>
        <v>0</v>
      </c>
      <c r="Y39" s="32">
        <f t="shared" si="7"/>
        <v>2</v>
      </c>
      <c r="Z39" s="32">
        <f t="shared" si="7"/>
        <v>2</v>
      </c>
      <c r="AA39" s="32">
        <f t="shared" si="7"/>
        <v>2</v>
      </c>
      <c r="AB39" s="32">
        <f t="shared" si="7"/>
        <v>2</v>
      </c>
      <c r="AC39" s="32">
        <f t="shared" si="7"/>
        <v>2</v>
      </c>
      <c r="AD39" s="32">
        <f t="shared" si="7"/>
        <v>2</v>
      </c>
      <c r="AE39" s="32">
        <f t="shared" si="7"/>
        <v>2</v>
      </c>
      <c r="AF39" s="32">
        <f t="shared" si="7"/>
        <v>2</v>
      </c>
      <c r="AG39" s="32">
        <f t="shared" si="7"/>
        <v>2</v>
      </c>
      <c r="AH39" s="32">
        <f t="shared" si="7"/>
        <v>2</v>
      </c>
      <c r="AI39" s="32">
        <f t="shared" si="7"/>
        <v>2</v>
      </c>
      <c r="AJ39" s="32">
        <f t="shared" si="7"/>
        <v>2</v>
      </c>
      <c r="AK39" s="32">
        <f t="shared" si="7"/>
        <v>2</v>
      </c>
      <c r="AL39" s="32">
        <f t="shared" si="7"/>
        <v>2</v>
      </c>
      <c r="AM39" s="32">
        <f t="shared" si="7"/>
        <v>2</v>
      </c>
      <c r="AN39" s="32">
        <f t="shared" si="7"/>
        <v>2</v>
      </c>
      <c r="AO39" s="32">
        <f t="shared" si="7"/>
        <v>2</v>
      </c>
      <c r="AP39" s="32">
        <f t="shared" si="7"/>
        <v>0</v>
      </c>
      <c r="AQ39" s="32">
        <f t="shared" si="7"/>
        <v>0</v>
      </c>
      <c r="AR39" s="32">
        <f t="shared" si="7"/>
        <v>0</v>
      </c>
      <c r="AS39" s="32">
        <f t="shared" si="7"/>
        <v>0</v>
      </c>
      <c r="AT39" s="32">
        <f t="shared" si="7"/>
        <v>0</v>
      </c>
      <c r="AU39" s="32">
        <f t="shared" si="7"/>
        <v>0</v>
      </c>
      <c r="AV39" s="32">
        <f t="shared" si="7"/>
        <v>0</v>
      </c>
      <c r="AW39" s="32">
        <f t="shared" si="7"/>
        <v>0</v>
      </c>
      <c r="AX39" s="32">
        <f t="shared" si="7"/>
        <v>0</v>
      </c>
      <c r="AY39" s="32">
        <f t="shared" si="7"/>
        <v>0</v>
      </c>
      <c r="AZ39" s="32">
        <f t="shared" si="7"/>
        <v>0</v>
      </c>
      <c r="BA39" s="32">
        <f t="shared" si="7"/>
        <v>0</v>
      </c>
      <c r="BB39" s="32">
        <f t="shared" si="7"/>
        <v>0</v>
      </c>
      <c r="BC39" s="32">
        <f t="shared" si="7"/>
        <v>0</v>
      </c>
      <c r="BD39" s="32">
        <f t="shared" si="7"/>
        <v>0</v>
      </c>
      <c r="BE39" s="32">
        <f t="shared" si="7"/>
        <v>0</v>
      </c>
      <c r="BF39" s="32">
        <f>SUM(E39:BE39)</f>
        <v>68</v>
      </c>
    </row>
    <row r="40" spans="1:58" ht="16.5" thickBot="1">
      <c r="A40" s="77"/>
      <c r="B40" s="90"/>
      <c r="C40" s="92"/>
      <c r="D40" s="20" t="s">
        <v>21</v>
      </c>
      <c r="E40" s="32">
        <f>E42+E44</f>
        <v>0</v>
      </c>
      <c r="F40" s="32">
        <f aca="true" t="shared" si="8" ref="F40:BE40">F42+F44</f>
        <v>1</v>
      </c>
      <c r="G40" s="32">
        <f t="shared" si="8"/>
        <v>1</v>
      </c>
      <c r="H40" s="32">
        <f t="shared" si="8"/>
        <v>1</v>
      </c>
      <c r="I40" s="32">
        <f t="shared" si="8"/>
        <v>1</v>
      </c>
      <c r="J40" s="32">
        <f t="shared" si="8"/>
        <v>1</v>
      </c>
      <c r="K40" s="32">
        <f t="shared" si="8"/>
        <v>1</v>
      </c>
      <c r="L40" s="32">
        <f t="shared" si="8"/>
        <v>1</v>
      </c>
      <c r="M40" s="32">
        <f t="shared" si="8"/>
        <v>1</v>
      </c>
      <c r="N40" s="32">
        <f t="shared" si="8"/>
        <v>1</v>
      </c>
      <c r="O40" s="32">
        <f t="shared" si="8"/>
        <v>1</v>
      </c>
      <c r="P40" s="32">
        <f t="shared" si="8"/>
        <v>1</v>
      </c>
      <c r="Q40" s="32">
        <f t="shared" si="8"/>
        <v>1</v>
      </c>
      <c r="R40" s="32">
        <f t="shared" si="8"/>
        <v>1</v>
      </c>
      <c r="S40" s="32">
        <f t="shared" si="8"/>
        <v>1</v>
      </c>
      <c r="T40" s="32">
        <f t="shared" si="8"/>
        <v>1</v>
      </c>
      <c r="U40" s="32">
        <f t="shared" si="8"/>
        <v>1</v>
      </c>
      <c r="V40" s="32">
        <f t="shared" si="8"/>
        <v>1</v>
      </c>
      <c r="W40" s="32">
        <f t="shared" si="8"/>
        <v>0</v>
      </c>
      <c r="X40" s="32">
        <f t="shared" si="8"/>
        <v>0</v>
      </c>
      <c r="Y40" s="32">
        <f t="shared" si="8"/>
        <v>1</v>
      </c>
      <c r="Z40" s="32">
        <f t="shared" si="8"/>
        <v>1</v>
      </c>
      <c r="AA40" s="32">
        <f t="shared" si="8"/>
        <v>1</v>
      </c>
      <c r="AB40" s="32">
        <f t="shared" si="8"/>
        <v>1</v>
      </c>
      <c r="AC40" s="32">
        <f t="shared" si="8"/>
        <v>1</v>
      </c>
      <c r="AD40" s="32">
        <f t="shared" si="8"/>
        <v>1</v>
      </c>
      <c r="AE40" s="32">
        <f t="shared" si="8"/>
        <v>1</v>
      </c>
      <c r="AF40" s="32">
        <f t="shared" si="8"/>
        <v>1</v>
      </c>
      <c r="AG40" s="32">
        <f t="shared" si="8"/>
        <v>1</v>
      </c>
      <c r="AH40" s="32">
        <f t="shared" si="8"/>
        <v>1</v>
      </c>
      <c r="AI40" s="32">
        <f t="shared" si="8"/>
        <v>1</v>
      </c>
      <c r="AJ40" s="32">
        <f t="shared" si="8"/>
        <v>1</v>
      </c>
      <c r="AK40" s="32">
        <f t="shared" si="8"/>
        <v>1</v>
      </c>
      <c r="AL40" s="32">
        <f t="shared" si="8"/>
        <v>1</v>
      </c>
      <c r="AM40" s="32">
        <f t="shared" si="8"/>
        <v>1</v>
      </c>
      <c r="AN40" s="32">
        <f t="shared" si="8"/>
        <v>1</v>
      </c>
      <c r="AO40" s="32">
        <f t="shared" si="8"/>
        <v>1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</v>
      </c>
      <c r="AW40" s="32">
        <f t="shared" si="8"/>
        <v>0</v>
      </c>
      <c r="AX40" s="32">
        <f t="shared" si="8"/>
        <v>0</v>
      </c>
      <c r="AY40" s="32">
        <f t="shared" si="8"/>
        <v>0</v>
      </c>
      <c r="AZ40" s="32">
        <f t="shared" si="8"/>
        <v>0</v>
      </c>
      <c r="BA40" s="32">
        <f t="shared" si="8"/>
        <v>0</v>
      </c>
      <c r="BB40" s="32">
        <f t="shared" si="8"/>
        <v>0</v>
      </c>
      <c r="BC40" s="32">
        <f t="shared" si="8"/>
        <v>0</v>
      </c>
      <c r="BD40" s="32">
        <f t="shared" si="8"/>
        <v>0</v>
      </c>
      <c r="BE40" s="32">
        <f t="shared" si="8"/>
        <v>0</v>
      </c>
      <c r="BF40" s="32">
        <f>SUM(E40:BE40)</f>
        <v>34</v>
      </c>
    </row>
    <row r="41" spans="1:58" ht="16.5" thickBot="1">
      <c r="A41" s="77"/>
      <c r="B41" s="93" t="s">
        <v>58</v>
      </c>
      <c r="C41" s="95" t="s">
        <v>59</v>
      </c>
      <c r="D41" s="22" t="s">
        <v>20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>
        <v>0</v>
      </c>
      <c r="X41" s="27">
        <v>0</v>
      </c>
      <c r="Y41" s="27">
        <v>2</v>
      </c>
      <c r="Z41" s="27">
        <v>2</v>
      </c>
      <c r="AA41" s="27">
        <v>2</v>
      </c>
      <c r="AB41" s="27">
        <v>2</v>
      </c>
      <c r="AC41" s="27">
        <v>2</v>
      </c>
      <c r="AD41" s="27">
        <v>2</v>
      </c>
      <c r="AE41" s="27">
        <v>2</v>
      </c>
      <c r="AF41" s="27">
        <v>2</v>
      </c>
      <c r="AG41" s="27">
        <v>2</v>
      </c>
      <c r="AH41" s="27">
        <v>2</v>
      </c>
      <c r="AI41" s="27">
        <v>2</v>
      </c>
      <c r="AJ41" s="27">
        <v>2</v>
      </c>
      <c r="AK41" s="27">
        <v>2</v>
      </c>
      <c r="AL41" s="27">
        <v>2</v>
      </c>
      <c r="AM41" s="27">
        <v>2</v>
      </c>
      <c r="AN41" s="27">
        <v>2</v>
      </c>
      <c r="AO41" s="27">
        <v>2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>
        <f>SUM(X41:BE41)</f>
        <v>34</v>
      </c>
    </row>
    <row r="42" spans="1:58" ht="16.5" thickBot="1">
      <c r="A42" s="77"/>
      <c r="B42" s="94"/>
      <c r="C42" s="96"/>
      <c r="D42" s="22" t="s">
        <v>21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>
        <v>0</v>
      </c>
      <c r="X42" s="27">
        <v>0</v>
      </c>
      <c r="Y42" s="27">
        <v>1</v>
      </c>
      <c r="Z42" s="27">
        <v>1</v>
      </c>
      <c r="AA42" s="27">
        <v>1</v>
      </c>
      <c r="AB42" s="27">
        <v>1</v>
      </c>
      <c r="AC42" s="27">
        <v>1</v>
      </c>
      <c r="AD42" s="27">
        <v>1</v>
      </c>
      <c r="AE42" s="27">
        <v>1</v>
      </c>
      <c r="AF42" s="27">
        <v>1</v>
      </c>
      <c r="AG42" s="27">
        <v>1</v>
      </c>
      <c r="AH42" s="27">
        <v>1</v>
      </c>
      <c r="AI42" s="27">
        <v>1</v>
      </c>
      <c r="AJ42" s="27">
        <v>1</v>
      </c>
      <c r="AK42" s="27">
        <v>1</v>
      </c>
      <c r="AL42" s="27">
        <v>1</v>
      </c>
      <c r="AM42" s="27">
        <v>1</v>
      </c>
      <c r="AN42" s="27">
        <v>1</v>
      </c>
      <c r="AO42" s="27">
        <v>1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>
        <f>SUM(X42:BE42)</f>
        <v>17</v>
      </c>
    </row>
    <row r="43" spans="1:58" ht="16.5" thickBot="1">
      <c r="A43" s="77"/>
      <c r="B43" s="93" t="s">
        <v>60</v>
      </c>
      <c r="C43" s="95" t="s">
        <v>61</v>
      </c>
      <c r="D43" s="22" t="s">
        <v>20</v>
      </c>
      <c r="E43" s="27"/>
      <c r="F43" s="27">
        <v>2</v>
      </c>
      <c r="G43" s="27">
        <v>2</v>
      </c>
      <c r="H43" s="27">
        <v>2</v>
      </c>
      <c r="I43" s="27">
        <v>2</v>
      </c>
      <c r="J43" s="27">
        <v>2</v>
      </c>
      <c r="K43" s="27">
        <v>2</v>
      </c>
      <c r="L43" s="27">
        <v>2</v>
      </c>
      <c r="M43" s="27">
        <v>2</v>
      </c>
      <c r="N43" s="27">
        <v>2</v>
      </c>
      <c r="O43" s="27">
        <v>2</v>
      </c>
      <c r="P43" s="27">
        <v>2</v>
      </c>
      <c r="Q43" s="27">
        <v>2</v>
      </c>
      <c r="R43" s="27">
        <v>2</v>
      </c>
      <c r="S43" s="27">
        <v>2</v>
      </c>
      <c r="T43" s="27">
        <v>2</v>
      </c>
      <c r="U43" s="27">
        <v>2</v>
      </c>
      <c r="V43" s="27">
        <v>2</v>
      </c>
      <c r="W43" s="27">
        <v>0</v>
      </c>
      <c r="X43" s="27">
        <v>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>
        <f aca="true" t="shared" si="9" ref="BF43:BF50">SUM(E43:BE43)</f>
        <v>34</v>
      </c>
    </row>
    <row r="44" spans="1:58" ht="16.5" thickBot="1">
      <c r="A44" s="77"/>
      <c r="B44" s="94"/>
      <c r="C44" s="96"/>
      <c r="D44" s="22" t="s">
        <v>21</v>
      </c>
      <c r="E44" s="27"/>
      <c r="F44" s="27">
        <v>1</v>
      </c>
      <c r="G44" s="27">
        <v>1</v>
      </c>
      <c r="H44" s="27">
        <v>1</v>
      </c>
      <c r="I44" s="27">
        <v>1</v>
      </c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7">
        <v>1</v>
      </c>
      <c r="Q44" s="27">
        <v>1</v>
      </c>
      <c r="R44" s="27">
        <v>1</v>
      </c>
      <c r="S44" s="27">
        <v>1</v>
      </c>
      <c r="T44" s="27">
        <v>1</v>
      </c>
      <c r="U44" s="27">
        <v>1</v>
      </c>
      <c r="V44" s="27">
        <v>1</v>
      </c>
      <c r="W44" s="27">
        <v>0</v>
      </c>
      <c r="X44" s="27">
        <v>0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>
        <f t="shared" si="9"/>
        <v>17</v>
      </c>
    </row>
    <row r="45" spans="1:58" ht="16.5" thickBot="1">
      <c r="A45" s="77"/>
      <c r="B45" s="59" t="s">
        <v>18</v>
      </c>
      <c r="C45" s="86" t="s">
        <v>19</v>
      </c>
      <c r="D45" s="20" t="s">
        <v>20</v>
      </c>
      <c r="E45" s="32">
        <f>E47+E49+E51+E53+E55</f>
        <v>0</v>
      </c>
      <c r="F45" s="32">
        <f aca="true" t="shared" si="10" ref="F45:BE45">F47+F49+F51+F53+F55</f>
        <v>8</v>
      </c>
      <c r="G45" s="32">
        <f t="shared" si="10"/>
        <v>8</v>
      </c>
      <c r="H45" s="32">
        <f t="shared" si="10"/>
        <v>7</v>
      </c>
      <c r="I45" s="32">
        <f t="shared" si="10"/>
        <v>7</v>
      </c>
      <c r="J45" s="32">
        <f t="shared" si="10"/>
        <v>8</v>
      </c>
      <c r="K45" s="32">
        <f t="shared" si="10"/>
        <v>7</v>
      </c>
      <c r="L45" s="32">
        <f t="shared" si="10"/>
        <v>8</v>
      </c>
      <c r="M45" s="32">
        <f t="shared" si="10"/>
        <v>8</v>
      </c>
      <c r="N45" s="32">
        <f t="shared" si="10"/>
        <v>8</v>
      </c>
      <c r="O45" s="32">
        <f t="shared" si="10"/>
        <v>8</v>
      </c>
      <c r="P45" s="32">
        <f t="shared" si="10"/>
        <v>8</v>
      </c>
      <c r="Q45" s="32">
        <f t="shared" si="10"/>
        <v>9</v>
      </c>
      <c r="R45" s="32">
        <f t="shared" si="10"/>
        <v>9</v>
      </c>
      <c r="S45" s="32">
        <f t="shared" si="10"/>
        <v>9</v>
      </c>
      <c r="T45" s="32">
        <f t="shared" si="10"/>
        <v>9</v>
      </c>
      <c r="U45" s="32">
        <f t="shared" si="10"/>
        <v>9</v>
      </c>
      <c r="V45" s="32">
        <f t="shared" si="10"/>
        <v>12</v>
      </c>
      <c r="W45" s="32">
        <f t="shared" si="10"/>
        <v>0</v>
      </c>
      <c r="X45" s="32">
        <f t="shared" si="10"/>
        <v>0</v>
      </c>
      <c r="Y45" s="32">
        <f t="shared" si="10"/>
        <v>12</v>
      </c>
      <c r="Z45" s="32">
        <f t="shared" si="10"/>
        <v>12</v>
      </c>
      <c r="AA45" s="32">
        <f t="shared" si="10"/>
        <v>10</v>
      </c>
      <c r="AB45" s="32">
        <f t="shared" si="10"/>
        <v>10</v>
      </c>
      <c r="AC45" s="32">
        <f t="shared" si="10"/>
        <v>8</v>
      </c>
      <c r="AD45" s="32">
        <f t="shared" si="10"/>
        <v>8</v>
      </c>
      <c r="AE45" s="32">
        <f t="shared" si="10"/>
        <v>8</v>
      </c>
      <c r="AF45" s="32">
        <f t="shared" si="10"/>
        <v>13</v>
      </c>
      <c r="AG45" s="32">
        <f t="shared" si="10"/>
        <v>10</v>
      </c>
      <c r="AH45" s="32">
        <f t="shared" si="10"/>
        <v>10</v>
      </c>
      <c r="AI45" s="32">
        <f t="shared" si="10"/>
        <v>8</v>
      </c>
      <c r="AJ45" s="32">
        <f t="shared" si="10"/>
        <v>8</v>
      </c>
      <c r="AK45" s="32">
        <f t="shared" si="10"/>
        <v>9</v>
      </c>
      <c r="AL45" s="32">
        <f t="shared" si="10"/>
        <v>8</v>
      </c>
      <c r="AM45" s="32">
        <f t="shared" si="10"/>
        <v>8</v>
      </c>
      <c r="AN45" s="32">
        <f t="shared" si="10"/>
        <v>10</v>
      </c>
      <c r="AO45" s="32">
        <f t="shared" si="10"/>
        <v>8</v>
      </c>
      <c r="AP45" s="32">
        <f t="shared" si="10"/>
        <v>4</v>
      </c>
      <c r="AQ45" s="32">
        <f t="shared" si="10"/>
        <v>9</v>
      </c>
      <c r="AR45" s="32">
        <f t="shared" si="10"/>
        <v>6</v>
      </c>
      <c r="AS45" s="32">
        <f t="shared" si="10"/>
        <v>6</v>
      </c>
      <c r="AT45" s="32">
        <f t="shared" si="10"/>
        <v>5</v>
      </c>
      <c r="AU45" s="32">
        <f t="shared" si="10"/>
        <v>4</v>
      </c>
      <c r="AV45" s="32">
        <f t="shared" si="10"/>
        <v>4</v>
      </c>
      <c r="AW45" s="32">
        <f t="shared" si="10"/>
        <v>0</v>
      </c>
      <c r="AX45" s="32">
        <f t="shared" si="10"/>
        <v>0</v>
      </c>
      <c r="AY45" s="32">
        <f t="shared" si="10"/>
        <v>0</v>
      </c>
      <c r="AZ45" s="32">
        <f t="shared" si="10"/>
        <v>0</v>
      </c>
      <c r="BA45" s="32">
        <f t="shared" si="10"/>
        <v>0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9"/>
        <v>340</v>
      </c>
    </row>
    <row r="46" spans="1:58" ht="16.5" thickBot="1">
      <c r="A46" s="77"/>
      <c r="B46" s="59"/>
      <c r="C46" s="86"/>
      <c r="D46" s="20" t="s">
        <v>21</v>
      </c>
      <c r="E46" s="32">
        <f>E48+E50+E52+E54+E56</f>
        <v>0</v>
      </c>
      <c r="F46" s="32">
        <f aca="true" t="shared" si="11" ref="F46:BE46">F48+F50+F52+F54+F56</f>
        <v>4</v>
      </c>
      <c r="G46" s="32">
        <f t="shared" si="11"/>
        <v>4</v>
      </c>
      <c r="H46" s="32">
        <f t="shared" si="11"/>
        <v>3.5</v>
      </c>
      <c r="I46" s="32">
        <f t="shared" si="11"/>
        <v>3.5</v>
      </c>
      <c r="J46" s="32">
        <f t="shared" si="11"/>
        <v>4</v>
      </c>
      <c r="K46" s="32">
        <f t="shared" si="11"/>
        <v>3.5</v>
      </c>
      <c r="L46" s="32">
        <f t="shared" si="11"/>
        <v>4</v>
      </c>
      <c r="M46" s="32">
        <f t="shared" si="11"/>
        <v>4</v>
      </c>
      <c r="N46" s="32">
        <f t="shared" si="11"/>
        <v>4</v>
      </c>
      <c r="O46" s="32">
        <f t="shared" si="11"/>
        <v>4</v>
      </c>
      <c r="P46" s="32">
        <f t="shared" si="11"/>
        <v>4</v>
      </c>
      <c r="Q46" s="32">
        <f t="shared" si="11"/>
        <v>4.5</v>
      </c>
      <c r="R46" s="32">
        <f t="shared" si="11"/>
        <v>4.5</v>
      </c>
      <c r="S46" s="32">
        <f t="shared" si="11"/>
        <v>4.5</v>
      </c>
      <c r="T46" s="32">
        <f t="shared" si="11"/>
        <v>4.5</v>
      </c>
      <c r="U46" s="32">
        <f t="shared" si="11"/>
        <v>4.5</v>
      </c>
      <c r="V46" s="32">
        <f t="shared" si="11"/>
        <v>6</v>
      </c>
      <c r="W46" s="32">
        <f t="shared" si="11"/>
        <v>0</v>
      </c>
      <c r="X46" s="32">
        <f t="shared" si="11"/>
        <v>0</v>
      </c>
      <c r="Y46" s="32">
        <f t="shared" si="11"/>
        <v>7</v>
      </c>
      <c r="Z46" s="32">
        <f t="shared" si="11"/>
        <v>7</v>
      </c>
      <c r="AA46" s="32">
        <f t="shared" si="11"/>
        <v>6</v>
      </c>
      <c r="AB46" s="32">
        <f t="shared" si="11"/>
        <v>6</v>
      </c>
      <c r="AC46" s="32">
        <f t="shared" si="11"/>
        <v>4</v>
      </c>
      <c r="AD46" s="32">
        <f t="shared" si="11"/>
        <v>4</v>
      </c>
      <c r="AE46" s="32">
        <f t="shared" si="11"/>
        <v>4</v>
      </c>
      <c r="AF46" s="32">
        <f t="shared" si="11"/>
        <v>6.5</v>
      </c>
      <c r="AG46" s="32">
        <f t="shared" si="11"/>
        <v>5</v>
      </c>
      <c r="AH46" s="32">
        <f t="shared" si="11"/>
        <v>5</v>
      </c>
      <c r="AI46" s="32">
        <f t="shared" si="11"/>
        <v>4</v>
      </c>
      <c r="AJ46" s="32">
        <f t="shared" si="11"/>
        <v>4</v>
      </c>
      <c r="AK46" s="32">
        <f t="shared" si="11"/>
        <v>4.5</v>
      </c>
      <c r="AL46" s="32">
        <f t="shared" si="11"/>
        <v>3</v>
      </c>
      <c r="AM46" s="32">
        <f t="shared" si="11"/>
        <v>3</v>
      </c>
      <c r="AN46" s="32">
        <f t="shared" si="11"/>
        <v>4</v>
      </c>
      <c r="AO46" s="32">
        <f t="shared" si="11"/>
        <v>3</v>
      </c>
      <c r="AP46" s="32">
        <f t="shared" si="11"/>
        <v>2</v>
      </c>
      <c r="AQ46" s="32">
        <f t="shared" si="11"/>
        <v>4.5</v>
      </c>
      <c r="AR46" s="32">
        <f t="shared" si="11"/>
        <v>3</v>
      </c>
      <c r="AS46" s="32">
        <f t="shared" si="11"/>
        <v>3</v>
      </c>
      <c r="AT46" s="32">
        <f t="shared" si="11"/>
        <v>2.5</v>
      </c>
      <c r="AU46" s="32">
        <f t="shared" si="11"/>
        <v>2</v>
      </c>
      <c r="AV46" s="32">
        <f t="shared" si="11"/>
        <v>2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0</v>
      </c>
      <c r="BA46" s="32">
        <f t="shared" si="11"/>
        <v>0</v>
      </c>
      <c r="BB46" s="32">
        <f t="shared" si="11"/>
        <v>0</v>
      </c>
      <c r="BC46" s="32">
        <f t="shared" si="11"/>
        <v>0</v>
      </c>
      <c r="BD46" s="32">
        <f t="shared" si="11"/>
        <v>0</v>
      </c>
      <c r="BE46" s="32">
        <f t="shared" si="11"/>
        <v>0</v>
      </c>
      <c r="BF46" s="32">
        <f t="shared" si="9"/>
        <v>170</v>
      </c>
    </row>
    <row r="47" spans="1:58" ht="16.5" thickBot="1">
      <c r="A47" s="77"/>
      <c r="B47" s="80" t="s">
        <v>22</v>
      </c>
      <c r="C47" s="81" t="s">
        <v>62</v>
      </c>
      <c r="D47" s="21" t="s">
        <v>20</v>
      </c>
      <c r="E47" s="28"/>
      <c r="F47" s="28">
        <v>2</v>
      </c>
      <c r="G47" s="28">
        <v>2</v>
      </c>
      <c r="H47" s="28">
        <v>1</v>
      </c>
      <c r="I47" s="28">
        <v>1</v>
      </c>
      <c r="J47" s="28">
        <v>1</v>
      </c>
      <c r="K47" s="28">
        <v>1</v>
      </c>
      <c r="L47" s="28">
        <v>2</v>
      </c>
      <c r="M47" s="28">
        <v>1</v>
      </c>
      <c r="N47" s="28">
        <v>1</v>
      </c>
      <c r="O47" s="28">
        <v>1</v>
      </c>
      <c r="P47" s="28">
        <v>1</v>
      </c>
      <c r="Q47" s="28">
        <v>2</v>
      </c>
      <c r="R47" s="28">
        <v>2</v>
      </c>
      <c r="S47" s="28">
        <v>2</v>
      </c>
      <c r="T47" s="28">
        <v>2</v>
      </c>
      <c r="U47" s="28">
        <v>2</v>
      </c>
      <c r="V47" s="28">
        <v>3</v>
      </c>
      <c r="W47" s="28">
        <v>0</v>
      </c>
      <c r="X47" s="28">
        <v>0</v>
      </c>
      <c r="Y47" s="28">
        <v>4</v>
      </c>
      <c r="Z47" s="28">
        <v>4</v>
      </c>
      <c r="AA47" s="28">
        <v>4</v>
      </c>
      <c r="AB47" s="28">
        <v>4</v>
      </c>
      <c r="AC47" s="28">
        <v>2</v>
      </c>
      <c r="AD47" s="28">
        <v>2</v>
      </c>
      <c r="AE47" s="28">
        <v>2</v>
      </c>
      <c r="AF47" s="28">
        <v>2</v>
      </c>
      <c r="AG47" s="28">
        <v>2</v>
      </c>
      <c r="AH47" s="28">
        <v>2</v>
      </c>
      <c r="AI47" s="28">
        <v>2</v>
      </c>
      <c r="AJ47" s="28">
        <v>2</v>
      </c>
      <c r="AK47" s="28">
        <v>1</v>
      </c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7">
        <f t="shared" si="9"/>
        <v>60</v>
      </c>
    </row>
    <row r="48" spans="1:58" ht="16.5" thickBot="1">
      <c r="A48" s="77"/>
      <c r="B48" s="68"/>
      <c r="C48" s="82"/>
      <c r="D48" s="21" t="s">
        <v>21</v>
      </c>
      <c r="E48" s="28"/>
      <c r="F48" s="28">
        <v>1</v>
      </c>
      <c r="G48" s="28">
        <v>1</v>
      </c>
      <c r="H48" s="28">
        <v>0.5</v>
      </c>
      <c r="I48" s="28">
        <v>0.5</v>
      </c>
      <c r="J48" s="28">
        <v>0.5</v>
      </c>
      <c r="K48" s="28">
        <v>0.5</v>
      </c>
      <c r="L48" s="28">
        <v>1</v>
      </c>
      <c r="M48" s="28">
        <v>0.5</v>
      </c>
      <c r="N48" s="28">
        <v>0.5</v>
      </c>
      <c r="O48" s="28">
        <v>0.5</v>
      </c>
      <c r="P48" s="28">
        <v>0.5</v>
      </c>
      <c r="Q48" s="28">
        <v>1</v>
      </c>
      <c r="R48" s="28">
        <v>1</v>
      </c>
      <c r="S48" s="28">
        <v>1</v>
      </c>
      <c r="T48" s="28">
        <v>1</v>
      </c>
      <c r="U48" s="28">
        <v>1</v>
      </c>
      <c r="V48" s="28">
        <v>1.5</v>
      </c>
      <c r="W48" s="29">
        <v>0</v>
      </c>
      <c r="X48" s="28">
        <v>0</v>
      </c>
      <c r="Y48" s="28">
        <v>2</v>
      </c>
      <c r="Z48" s="28">
        <v>2</v>
      </c>
      <c r="AA48" s="28">
        <v>2</v>
      </c>
      <c r="AB48" s="28">
        <v>2</v>
      </c>
      <c r="AC48" s="28">
        <v>1</v>
      </c>
      <c r="AD48" s="28">
        <v>1</v>
      </c>
      <c r="AE48" s="28">
        <v>1</v>
      </c>
      <c r="AF48" s="28">
        <v>1</v>
      </c>
      <c r="AG48" s="28">
        <v>1</v>
      </c>
      <c r="AH48" s="28">
        <v>1</v>
      </c>
      <c r="AI48" s="28">
        <v>1</v>
      </c>
      <c r="AJ48" s="28">
        <v>1</v>
      </c>
      <c r="AK48" s="28">
        <v>0.5</v>
      </c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9"/>
      <c r="BF48" s="27">
        <f t="shared" si="9"/>
        <v>30</v>
      </c>
    </row>
    <row r="49" spans="1:58" ht="16.5" thickBot="1">
      <c r="A49" s="77"/>
      <c r="B49" s="67" t="s">
        <v>53</v>
      </c>
      <c r="C49" s="83" t="s">
        <v>63</v>
      </c>
      <c r="D49" s="21" t="s">
        <v>20</v>
      </c>
      <c r="E49" s="28"/>
      <c r="F49" s="28">
        <v>2</v>
      </c>
      <c r="G49" s="28">
        <v>2</v>
      </c>
      <c r="H49" s="28">
        <v>3</v>
      </c>
      <c r="I49" s="28">
        <v>2</v>
      </c>
      <c r="J49" s="28">
        <v>3</v>
      </c>
      <c r="K49" s="28">
        <v>3</v>
      </c>
      <c r="L49" s="29">
        <v>1</v>
      </c>
      <c r="M49" s="29">
        <v>2</v>
      </c>
      <c r="N49" s="29">
        <v>3</v>
      </c>
      <c r="O49" s="29">
        <v>3</v>
      </c>
      <c r="P49" s="29">
        <v>3</v>
      </c>
      <c r="Q49" s="29">
        <v>3</v>
      </c>
      <c r="R49" s="29">
        <v>3</v>
      </c>
      <c r="S49" s="29">
        <v>3</v>
      </c>
      <c r="T49" s="29">
        <v>3</v>
      </c>
      <c r="U49" s="29">
        <v>3</v>
      </c>
      <c r="V49" s="29">
        <v>4</v>
      </c>
      <c r="W49" s="29">
        <v>0</v>
      </c>
      <c r="X49" s="29">
        <v>0</v>
      </c>
      <c r="Y49" s="29">
        <v>2</v>
      </c>
      <c r="Z49" s="29">
        <v>2</v>
      </c>
      <c r="AA49" s="29">
        <v>2</v>
      </c>
      <c r="AB49" s="29">
        <v>2</v>
      </c>
      <c r="AC49" s="29">
        <v>2</v>
      </c>
      <c r="AD49" s="29">
        <v>2</v>
      </c>
      <c r="AE49" s="29">
        <v>2</v>
      </c>
      <c r="AF49" s="29">
        <v>2</v>
      </c>
      <c r="AG49" s="29">
        <v>2</v>
      </c>
      <c r="AH49" s="28">
        <v>2</v>
      </c>
      <c r="AI49" s="28">
        <v>2</v>
      </c>
      <c r="AJ49" s="28">
        <v>2</v>
      </c>
      <c r="AK49" s="28">
        <v>2</v>
      </c>
      <c r="AL49" s="29">
        <v>2</v>
      </c>
      <c r="AM49" s="28">
        <v>2</v>
      </c>
      <c r="AN49" s="28">
        <v>2</v>
      </c>
      <c r="AO49" s="28">
        <v>2</v>
      </c>
      <c r="AP49" s="28"/>
      <c r="AQ49" s="28"/>
      <c r="AR49" s="3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9"/>
      <c r="BF49" s="27">
        <f t="shared" si="9"/>
        <v>80</v>
      </c>
    </row>
    <row r="50" spans="1:58" ht="16.5" thickBot="1">
      <c r="A50" s="77"/>
      <c r="B50" s="80"/>
      <c r="C50" s="81"/>
      <c r="D50" s="21" t="s">
        <v>21</v>
      </c>
      <c r="E50" s="28"/>
      <c r="F50" s="28">
        <v>1</v>
      </c>
      <c r="G50" s="28">
        <v>1</v>
      </c>
      <c r="H50" s="28">
        <v>1.5</v>
      </c>
      <c r="I50" s="28">
        <v>1</v>
      </c>
      <c r="J50" s="28">
        <v>1.5</v>
      </c>
      <c r="K50" s="28">
        <v>1.5</v>
      </c>
      <c r="L50" s="28">
        <v>0.5</v>
      </c>
      <c r="M50" s="28">
        <v>1</v>
      </c>
      <c r="N50" s="28">
        <v>1.5</v>
      </c>
      <c r="O50" s="28">
        <v>1.5</v>
      </c>
      <c r="P50" s="28">
        <v>1.5</v>
      </c>
      <c r="Q50" s="28">
        <v>1.5</v>
      </c>
      <c r="R50" s="28">
        <v>1.5</v>
      </c>
      <c r="S50" s="28">
        <v>1.5</v>
      </c>
      <c r="T50" s="28">
        <v>1.5</v>
      </c>
      <c r="U50" s="28">
        <v>1.5</v>
      </c>
      <c r="V50" s="28">
        <v>2</v>
      </c>
      <c r="W50" s="29">
        <v>0</v>
      </c>
      <c r="X50" s="29">
        <v>0</v>
      </c>
      <c r="Y50" s="29">
        <v>2</v>
      </c>
      <c r="Z50" s="29">
        <v>2</v>
      </c>
      <c r="AA50" s="29">
        <v>2</v>
      </c>
      <c r="AB50" s="29">
        <v>2</v>
      </c>
      <c r="AC50" s="29">
        <v>1</v>
      </c>
      <c r="AD50" s="29">
        <v>1</v>
      </c>
      <c r="AE50" s="29">
        <v>1</v>
      </c>
      <c r="AF50" s="29">
        <v>1</v>
      </c>
      <c r="AG50" s="29">
        <v>1</v>
      </c>
      <c r="AH50" s="28">
        <v>1</v>
      </c>
      <c r="AI50" s="28">
        <v>1</v>
      </c>
      <c r="AJ50" s="28">
        <v>1</v>
      </c>
      <c r="AK50" s="28">
        <v>1</v>
      </c>
      <c r="AL50" s="29"/>
      <c r="AM50" s="28"/>
      <c r="AN50" s="28"/>
      <c r="AO50" s="28"/>
      <c r="AP50" s="28"/>
      <c r="AQ50" s="28"/>
      <c r="AR50" s="3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9"/>
      <c r="BF50" s="27">
        <f t="shared" si="9"/>
        <v>40</v>
      </c>
    </row>
    <row r="51" spans="1:58" ht="16.5" thickBot="1">
      <c r="A51" s="77"/>
      <c r="B51" s="87" t="s">
        <v>64</v>
      </c>
      <c r="C51" s="88" t="s">
        <v>65</v>
      </c>
      <c r="D51" s="22" t="s">
        <v>20</v>
      </c>
      <c r="E51" s="28"/>
      <c r="F51" s="28">
        <v>2</v>
      </c>
      <c r="G51" s="28">
        <v>2</v>
      </c>
      <c r="H51" s="28">
        <v>2</v>
      </c>
      <c r="I51" s="28">
        <v>2</v>
      </c>
      <c r="J51" s="28">
        <v>2</v>
      </c>
      <c r="K51" s="28">
        <v>2</v>
      </c>
      <c r="L51" s="28">
        <v>2</v>
      </c>
      <c r="M51" s="28">
        <v>2</v>
      </c>
      <c r="N51" s="28">
        <v>2</v>
      </c>
      <c r="O51" s="28">
        <v>2</v>
      </c>
      <c r="P51" s="28">
        <v>2</v>
      </c>
      <c r="Q51" s="28">
        <v>2</v>
      </c>
      <c r="R51" s="28">
        <v>2</v>
      </c>
      <c r="S51" s="28">
        <v>2</v>
      </c>
      <c r="T51" s="28">
        <v>2</v>
      </c>
      <c r="U51" s="28">
        <v>2</v>
      </c>
      <c r="V51" s="28">
        <v>3</v>
      </c>
      <c r="W51" s="29">
        <v>0</v>
      </c>
      <c r="X51" s="29">
        <v>0</v>
      </c>
      <c r="Y51" s="29">
        <v>2</v>
      </c>
      <c r="Z51" s="29">
        <v>2</v>
      </c>
      <c r="AA51" s="29">
        <v>2</v>
      </c>
      <c r="AB51" s="29">
        <v>2</v>
      </c>
      <c r="AC51" s="29">
        <v>2</v>
      </c>
      <c r="AD51" s="29">
        <v>1</v>
      </c>
      <c r="AE51" s="29">
        <v>1</v>
      </c>
      <c r="AF51" s="29">
        <v>4</v>
      </c>
      <c r="AG51" s="29">
        <v>2</v>
      </c>
      <c r="AH51" s="28">
        <v>2</v>
      </c>
      <c r="AI51" s="28">
        <v>2</v>
      </c>
      <c r="AJ51" s="28">
        <v>1</v>
      </c>
      <c r="AK51" s="28">
        <v>3</v>
      </c>
      <c r="AL51" s="29">
        <v>2</v>
      </c>
      <c r="AM51" s="28">
        <v>2</v>
      </c>
      <c r="AN51" s="28">
        <v>2</v>
      </c>
      <c r="AO51" s="28">
        <v>1</v>
      </c>
      <c r="AP51" s="28">
        <v>2</v>
      </c>
      <c r="AQ51" s="28">
        <v>3</v>
      </c>
      <c r="AR51" s="28">
        <v>2</v>
      </c>
      <c r="AS51" s="28">
        <v>2</v>
      </c>
      <c r="AT51" s="28">
        <v>2</v>
      </c>
      <c r="AU51" s="28">
        <v>1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9"/>
      <c r="BF51" s="27">
        <f>SUM(F51:BE51)</f>
        <v>80</v>
      </c>
    </row>
    <row r="52" spans="1:58" ht="16.5" thickBot="1">
      <c r="A52" s="77"/>
      <c r="B52" s="87"/>
      <c r="C52" s="88"/>
      <c r="D52" s="22" t="s">
        <v>21</v>
      </c>
      <c r="E52" s="28"/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28">
        <v>1.5</v>
      </c>
      <c r="W52" s="29">
        <v>0</v>
      </c>
      <c r="X52" s="29">
        <v>0</v>
      </c>
      <c r="Y52" s="29">
        <v>1</v>
      </c>
      <c r="Z52" s="29">
        <v>1</v>
      </c>
      <c r="AA52" s="29">
        <v>1</v>
      </c>
      <c r="AB52" s="29">
        <v>1</v>
      </c>
      <c r="AC52" s="29">
        <v>1</v>
      </c>
      <c r="AD52" s="29">
        <v>0.5</v>
      </c>
      <c r="AE52" s="29">
        <v>0.5</v>
      </c>
      <c r="AF52" s="29">
        <v>2</v>
      </c>
      <c r="AG52" s="29">
        <v>1</v>
      </c>
      <c r="AH52" s="28">
        <v>1</v>
      </c>
      <c r="AI52" s="28">
        <v>1</v>
      </c>
      <c r="AJ52" s="28">
        <v>0.5</v>
      </c>
      <c r="AK52" s="28">
        <v>1.5</v>
      </c>
      <c r="AL52" s="29">
        <v>1</v>
      </c>
      <c r="AM52" s="28">
        <v>1</v>
      </c>
      <c r="AN52" s="28">
        <v>1</v>
      </c>
      <c r="AO52" s="28">
        <v>0.5</v>
      </c>
      <c r="AP52" s="28">
        <v>1</v>
      </c>
      <c r="AQ52" s="28">
        <v>1.5</v>
      </c>
      <c r="AR52" s="28">
        <v>1</v>
      </c>
      <c r="AS52" s="28">
        <v>1</v>
      </c>
      <c r="AT52" s="28">
        <v>1</v>
      </c>
      <c r="AU52" s="28">
        <v>0.5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9"/>
      <c r="BF52" s="27">
        <f>SUM(F52:BE52)</f>
        <v>40</v>
      </c>
    </row>
    <row r="53" spans="1:58" ht="16.5" thickBot="1">
      <c r="A53" s="77"/>
      <c r="B53" s="87" t="s">
        <v>66</v>
      </c>
      <c r="C53" s="88" t="s">
        <v>67</v>
      </c>
      <c r="D53" s="21" t="s">
        <v>20</v>
      </c>
      <c r="E53" s="28"/>
      <c r="F53" s="28">
        <v>2</v>
      </c>
      <c r="G53" s="28">
        <v>2</v>
      </c>
      <c r="H53" s="28">
        <v>1</v>
      </c>
      <c r="I53" s="28">
        <v>2</v>
      </c>
      <c r="J53" s="28">
        <v>2</v>
      </c>
      <c r="K53" s="28">
        <v>1</v>
      </c>
      <c r="L53" s="28">
        <v>3</v>
      </c>
      <c r="M53" s="28">
        <v>3</v>
      </c>
      <c r="N53" s="28">
        <v>2</v>
      </c>
      <c r="O53" s="28">
        <v>2</v>
      </c>
      <c r="P53" s="28">
        <v>2</v>
      </c>
      <c r="Q53" s="28">
        <v>2</v>
      </c>
      <c r="R53" s="28">
        <v>2</v>
      </c>
      <c r="S53" s="28">
        <v>2</v>
      </c>
      <c r="T53" s="28">
        <v>2</v>
      </c>
      <c r="U53" s="28">
        <v>2</v>
      </c>
      <c r="V53" s="28">
        <v>2</v>
      </c>
      <c r="W53" s="29">
        <v>0</v>
      </c>
      <c r="X53" s="29">
        <v>0</v>
      </c>
      <c r="Y53" s="29">
        <v>2</v>
      </c>
      <c r="Z53" s="29">
        <v>2</v>
      </c>
      <c r="AA53" s="29">
        <v>1</v>
      </c>
      <c r="AB53" s="29">
        <v>1</v>
      </c>
      <c r="AC53" s="29">
        <v>1</v>
      </c>
      <c r="AD53" s="29">
        <v>2</v>
      </c>
      <c r="AE53" s="29">
        <v>2</v>
      </c>
      <c r="AF53" s="29">
        <v>3</v>
      </c>
      <c r="AG53" s="29">
        <v>2</v>
      </c>
      <c r="AH53" s="28">
        <v>2</v>
      </c>
      <c r="AI53" s="28">
        <v>1</v>
      </c>
      <c r="AJ53" s="28">
        <v>2</v>
      </c>
      <c r="AK53" s="28">
        <v>2</v>
      </c>
      <c r="AL53" s="29">
        <v>2</v>
      </c>
      <c r="AM53" s="28">
        <v>2</v>
      </c>
      <c r="AN53" s="28">
        <v>2</v>
      </c>
      <c r="AO53" s="28">
        <v>2</v>
      </c>
      <c r="AP53" s="28">
        <v>1</v>
      </c>
      <c r="AQ53" s="28">
        <v>3</v>
      </c>
      <c r="AR53" s="28">
        <v>1</v>
      </c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9"/>
      <c r="BF53" s="27">
        <f>SUM(E53:BE53)</f>
        <v>70</v>
      </c>
    </row>
    <row r="54" spans="1:58" ht="16.5" thickBot="1">
      <c r="A54" s="77"/>
      <c r="B54" s="87"/>
      <c r="C54" s="88"/>
      <c r="D54" s="21" t="s">
        <v>21</v>
      </c>
      <c r="E54" s="28"/>
      <c r="F54" s="28">
        <v>1</v>
      </c>
      <c r="G54" s="28">
        <v>1</v>
      </c>
      <c r="H54" s="28">
        <v>0.5</v>
      </c>
      <c r="I54" s="28">
        <v>1</v>
      </c>
      <c r="J54" s="28">
        <v>1</v>
      </c>
      <c r="K54" s="28">
        <v>0.5</v>
      </c>
      <c r="L54" s="28">
        <v>1.5</v>
      </c>
      <c r="M54" s="28">
        <v>1.5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9">
        <v>0</v>
      </c>
      <c r="X54" s="29">
        <v>0</v>
      </c>
      <c r="Y54" s="29">
        <v>1</v>
      </c>
      <c r="Z54" s="29">
        <v>1</v>
      </c>
      <c r="AA54" s="29">
        <v>0.5</v>
      </c>
      <c r="AB54" s="29">
        <v>0.5</v>
      </c>
      <c r="AC54" s="29">
        <v>0.5</v>
      </c>
      <c r="AD54" s="29">
        <v>1</v>
      </c>
      <c r="AE54" s="29">
        <v>1</v>
      </c>
      <c r="AF54" s="29">
        <v>1.5</v>
      </c>
      <c r="AG54" s="29">
        <v>1</v>
      </c>
      <c r="AH54" s="28">
        <v>1</v>
      </c>
      <c r="AI54" s="28">
        <v>0.5</v>
      </c>
      <c r="AJ54" s="28">
        <v>1</v>
      </c>
      <c r="AK54" s="28">
        <v>1</v>
      </c>
      <c r="AL54" s="29">
        <v>1</v>
      </c>
      <c r="AM54" s="28">
        <v>1</v>
      </c>
      <c r="AN54" s="28">
        <v>1</v>
      </c>
      <c r="AO54" s="28">
        <v>1</v>
      </c>
      <c r="AP54" s="28">
        <v>0.5</v>
      </c>
      <c r="AQ54" s="28">
        <v>1.5</v>
      </c>
      <c r="AR54" s="28">
        <v>0.5</v>
      </c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9"/>
      <c r="BF54" s="27">
        <f>SUM(E54:BE54)</f>
        <v>35</v>
      </c>
    </row>
    <row r="55" spans="1:58" ht="16.5" thickBot="1">
      <c r="A55" s="77"/>
      <c r="B55" s="87" t="s">
        <v>68</v>
      </c>
      <c r="C55" s="88" t="s">
        <v>69</v>
      </c>
      <c r="D55" s="21" t="s">
        <v>20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>
        <v>0</v>
      </c>
      <c r="X55" s="29">
        <v>0</v>
      </c>
      <c r="Y55" s="29">
        <v>2</v>
      </c>
      <c r="Z55" s="29">
        <v>2</v>
      </c>
      <c r="AA55" s="29">
        <v>1</v>
      </c>
      <c r="AB55" s="29">
        <v>1</v>
      </c>
      <c r="AC55" s="29">
        <v>1</v>
      </c>
      <c r="AD55" s="29">
        <v>1</v>
      </c>
      <c r="AE55" s="29">
        <v>1</v>
      </c>
      <c r="AF55" s="29">
        <v>2</v>
      </c>
      <c r="AG55" s="29">
        <v>2</v>
      </c>
      <c r="AH55" s="28">
        <v>2</v>
      </c>
      <c r="AI55" s="28">
        <v>1</v>
      </c>
      <c r="AJ55" s="28">
        <v>1</v>
      </c>
      <c r="AK55" s="28">
        <v>1</v>
      </c>
      <c r="AL55" s="29">
        <v>2</v>
      </c>
      <c r="AM55" s="28">
        <v>2</v>
      </c>
      <c r="AN55" s="28">
        <v>4</v>
      </c>
      <c r="AO55" s="28">
        <v>3</v>
      </c>
      <c r="AP55" s="28">
        <v>1</v>
      </c>
      <c r="AQ55" s="28">
        <v>3</v>
      </c>
      <c r="AR55" s="28">
        <v>3</v>
      </c>
      <c r="AS55" s="28">
        <v>4</v>
      </c>
      <c r="AT55" s="28">
        <v>3</v>
      </c>
      <c r="AU55" s="28">
        <v>3</v>
      </c>
      <c r="AV55" s="28">
        <v>4</v>
      </c>
      <c r="AW55" s="28"/>
      <c r="AX55" s="28"/>
      <c r="AY55" s="28"/>
      <c r="AZ55" s="28"/>
      <c r="BA55" s="28"/>
      <c r="BB55" s="28"/>
      <c r="BC55" s="28"/>
      <c r="BD55" s="28"/>
      <c r="BE55" s="29"/>
      <c r="BF55" s="27">
        <f>SUM(X55:BE55)</f>
        <v>50</v>
      </c>
    </row>
    <row r="56" spans="1:58" ht="16.5" thickBot="1">
      <c r="A56" s="77"/>
      <c r="B56" s="87"/>
      <c r="C56" s="88"/>
      <c r="D56" s="21" t="s">
        <v>21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>
        <v>0</v>
      </c>
      <c r="X56" s="29">
        <v>0</v>
      </c>
      <c r="Y56" s="29">
        <v>1</v>
      </c>
      <c r="Z56" s="29">
        <v>1</v>
      </c>
      <c r="AA56" s="29">
        <v>0.5</v>
      </c>
      <c r="AB56" s="29">
        <v>0.5</v>
      </c>
      <c r="AC56" s="29">
        <v>0.5</v>
      </c>
      <c r="AD56" s="29">
        <v>0.5</v>
      </c>
      <c r="AE56" s="29">
        <v>0.5</v>
      </c>
      <c r="AF56" s="29">
        <v>1</v>
      </c>
      <c r="AG56" s="29">
        <v>1</v>
      </c>
      <c r="AH56" s="28">
        <v>1</v>
      </c>
      <c r="AI56" s="28">
        <v>0.5</v>
      </c>
      <c r="AJ56" s="28">
        <v>0.5</v>
      </c>
      <c r="AK56" s="28">
        <v>0.5</v>
      </c>
      <c r="AL56" s="29">
        <v>1</v>
      </c>
      <c r="AM56" s="28">
        <v>1</v>
      </c>
      <c r="AN56" s="28">
        <v>2</v>
      </c>
      <c r="AO56" s="28">
        <v>1.5</v>
      </c>
      <c r="AP56" s="28">
        <v>0.5</v>
      </c>
      <c r="AQ56" s="28">
        <v>1.5</v>
      </c>
      <c r="AR56" s="28">
        <v>1.5</v>
      </c>
      <c r="AS56" s="28">
        <v>2</v>
      </c>
      <c r="AT56" s="28">
        <v>1.5</v>
      </c>
      <c r="AU56" s="28">
        <v>1.5</v>
      </c>
      <c r="AV56" s="28">
        <v>2</v>
      </c>
      <c r="AW56" s="28"/>
      <c r="AX56" s="28"/>
      <c r="AY56" s="28"/>
      <c r="AZ56" s="28"/>
      <c r="BA56" s="28"/>
      <c r="BB56" s="28"/>
      <c r="BC56" s="28"/>
      <c r="BD56" s="28"/>
      <c r="BE56" s="29"/>
      <c r="BF56" s="27">
        <f>SUM(X56:BE56)</f>
        <v>25</v>
      </c>
    </row>
    <row r="57" spans="1:58" ht="16.5" thickBot="1">
      <c r="A57" s="77"/>
      <c r="B57" s="79" t="s">
        <v>23</v>
      </c>
      <c r="C57" s="71" t="s">
        <v>24</v>
      </c>
      <c r="D57" s="20" t="s">
        <v>20</v>
      </c>
      <c r="E57" s="32">
        <f>E59</f>
        <v>0</v>
      </c>
      <c r="F57" s="32">
        <f aca="true" t="shared" si="12" ref="F57:BE57">F59</f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2"/>
        <v>0</v>
      </c>
      <c r="O57" s="32">
        <f t="shared" si="12"/>
        <v>0</v>
      </c>
      <c r="P57" s="32">
        <f t="shared" si="12"/>
        <v>0</v>
      </c>
      <c r="Q57" s="32">
        <f t="shared" si="12"/>
        <v>0</v>
      </c>
      <c r="R57" s="32">
        <f t="shared" si="12"/>
        <v>0</v>
      </c>
      <c r="S57" s="32">
        <f t="shared" si="12"/>
        <v>0</v>
      </c>
      <c r="T57" s="32">
        <f t="shared" si="12"/>
        <v>0</v>
      </c>
      <c r="U57" s="32">
        <f t="shared" si="12"/>
        <v>0</v>
      </c>
      <c r="V57" s="32">
        <f t="shared" si="12"/>
        <v>0</v>
      </c>
      <c r="W57" s="32">
        <f t="shared" si="12"/>
        <v>0</v>
      </c>
      <c r="X57" s="32">
        <f t="shared" si="12"/>
        <v>0</v>
      </c>
      <c r="Y57" s="32">
        <f t="shared" si="12"/>
        <v>0</v>
      </c>
      <c r="Z57" s="32">
        <f t="shared" si="12"/>
        <v>1</v>
      </c>
      <c r="AA57" s="32">
        <f t="shared" si="12"/>
        <v>2</v>
      </c>
      <c r="AB57" s="32">
        <f t="shared" si="12"/>
        <v>2</v>
      </c>
      <c r="AC57" s="32">
        <f t="shared" si="12"/>
        <v>2</v>
      </c>
      <c r="AD57" s="32">
        <f t="shared" si="12"/>
        <v>2</v>
      </c>
      <c r="AE57" s="32">
        <f t="shared" si="12"/>
        <v>2</v>
      </c>
      <c r="AF57" s="32">
        <f t="shared" si="12"/>
        <v>1</v>
      </c>
      <c r="AG57" s="32">
        <f t="shared" si="12"/>
        <v>2</v>
      </c>
      <c r="AH57" s="32">
        <f t="shared" si="12"/>
        <v>1</v>
      </c>
      <c r="AI57" s="32">
        <f t="shared" si="12"/>
        <v>1</v>
      </c>
      <c r="AJ57" s="32">
        <f t="shared" si="12"/>
        <v>2</v>
      </c>
      <c r="AK57" s="32">
        <f t="shared" si="12"/>
        <v>1</v>
      </c>
      <c r="AL57" s="32">
        <f t="shared" si="12"/>
        <v>3</v>
      </c>
      <c r="AM57" s="32">
        <f t="shared" si="12"/>
        <v>4</v>
      </c>
      <c r="AN57" s="32">
        <f t="shared" si="12"/>
        <v>2</v>
      </c>
      <c r="AO57" s="32">
        <f t="shared" si="12"/>
        <v>2</v>
      </c>
      <c r="AP57" s="32">
        <f t="shared" si="12"/>
        <v>3</v>
      </c>
      <c r="AQ57" s="32">
        <f t="shared" si="12"/>
        <v>6</v>
      </c>
      <c r="AR57" s="32">
        <f t="shared" si="12"/>
        <v>4</v>
      </c>
      <c r="AS57" s="32">
        <f t="shared" si="12"/>
        <v>6</v>
      </c>
      <c r="AT57" s="32">
        <f t="shared" si="12"/>
        <v>7</v>
      </c>
      <c r="AU57" s="32">
        <f t="shared" si="12"/>
        <v>8</v>
      </c>
      <c r="AV57" s="32">
        <f t="shared" si="12"/>
        <v>12</v>
      </c>
      <c r="AW57" s="32">
        <f t="shared" si="12"/>
        <v>0</v>
      </c>
      <c r="AX57" s="32">
        <f t="shared" si="12"/>
        <v>0</v>
      </c>
      <c r="AY57" s="32">
        <f t="shared" si="12"/>
        <v>0</v>
      </c>
      <c r="AZ57" s="32">
        <f t="shared" si="12"/>
        <v>0</v>
      </c>
      <c r="BA57" s="32">
        <f t="shared" si="12"/>
        <v>0</v>
      </c>
      <c r="BB57" s="32">
        <f t="shared" si="12"/>
        <v>0</v>
      </c>
      <c r="BC57" s="32">
        <f t="shared" si="12"/>
        <v>0</v>
      </c>
      <c r="BD57" s="32">
        <f t="shared" si="12"/>
        <v>0</v>
      </c>
      <c r="BE57" s="32">
        <f t="shared" si="12"/>
        <v>0</v>
      </c>
      <c r="BF57" s="32">
        <v>76</v>
      </c>
    </row>
    <row r="58" spans="1:58" ht="16.5" thickBot="1">
      <c r="A58" s="77"/>
      <c r="B58" s="74"/>
      <c r="C58" s="72"/>
      <c r="D58" s="20" t="s">
        <v>21</v>
      </c>
      <c r="E58" s="32">
        <f>E60</f>
        <v>0</v>
      </c>
      <c r="F58" s="32">
        <f aca="true" t="shared" si="13" ref="F58:BE58">F60</f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3"/>
        <v>0</v>
      </c>
      <c r="O58" s="32">
        <f t="shared" si="13"/>
        <v>0</v>
      </c>
      <c r="P58" s="32">
        <f t="shared" si="13"/>
        <v>0</v>
      </c>
      <c r="Q58" s="32">
        <f t="shared" si="13"/>
        <v>0</v>
      </c>
      <c r="R58" s="32">
        <f t="shared" si="13"/>
        <v>0</v>
      </c>
      <c r="S58" s="32">
        <f t="shared" si="13"/>
        <v>0</v>
      </c>
      <c r="T58" s="32">
        <f t="shared" si="13"/>
        <v>0</v>
      </c>
      <c r="U58" s="32">
        <f t="shared" si="13"/>
        <v>0</v>
      </c>
      <c r="V58" s="32">
        <f t="shared" si="13"/>
        <v>0</v>
      </c>
      <c r="W58" s="32">
        <f t="shared" si="13"/>
        <v>0</v>
      </c>
      <c r="X58" s="32">
        <f t="shared" si="13"/>
        <v>0</v>
      </c>
      <c r="Y58" s="32">
        <f t="shared" si="13"/>
        <v>0</v>
      </c>
      <c r="Z58" s="32">
        <f t="shared" si="13"/>
        <v>0.5</v>
      </c>
      <c r="AA58" s="32">
        <f t="shared" si="13"/>
        <v>1</v>
      </c>
      <c r="AB58" s="32">
        <f t="shared" si="13"/>
        <v>1</v>
      </c>
      <c r="AC58" s="32">
        <f t="shared" si="13"/>
        <v>1</v>
      </c>
      <c r="AD58" s="32">
        <f t="shared" si="13"/>
        <v>1</v>
      </c>
      <c r="AE58" s="32">
        <f t="shared" si="13"/>
        <v>1</v>
      </c>
      <c r="AF58" s="32">
        <f t="shared" si="13"/>
        <v>0.5</v>
      </c>
      <c r="AG58" s="32">
        <f t="shared" si="13"/>
        <v>1</v>
      </c>
      <c r="AH58" s="32">
        <f t="shared" si="13"/>
        <v>0.5</v>
      </c>
      <c r="AI58" s="32">
        <f t="shared" si="13"/>
        <v>0.5</v>
      </c>
      <c r="AJ58" s="32">
        <f t="shared" si="13"/>
        <v>1</v>
      </c>
      <c r="AK58" s="32">
        <f t="shared" si="13"/>
        <v>0.5</v>
      </c>
      <c r="AL58" s="32">
        <f t="shared" si="13"/>
        <v>1.5</v>
      </c>
      <c r="AM58" s="32">
        <f t="shared" si="13"/>
        <v>2</v>
      </c>
      <c r="AN58" s="32">
        <f t="shared" si="13"/>
        <v>1</v>
      </c>
      <c r="AO58" s="32">
        <f t="shared" si="13"/>
        <v>1</v>
      </c>
      <c r="AP58" s="32">
        <f t="shared" si="13"/>
        <v>1.5</v>
      </c>
      <c r="AQ58" s="32">
        <f t="shared" si="13"/>
        <v>3</v>
      </c>
      <c r="AR58" s="32">
        <f t="shared" si="13"/>
        <v>2</v>
      </c>
      <c r="AS58" s="32">
        <f t="shared" si="13"/>
        <v>3</v>
      </c>
      <c r="AT58" s="32">
        <f t="shared" si="13"/>
        <v>3.5</v>
      </c>
      <c r="AU58" s="32">
        <f t="shared" si="13"/>
        <v>4</v>
      </c>
      <c r="AV58" s="32">
        <f t="shared" si="13"/>
        <v>6</v>
      </c>
      <c r="AW58" s="32">
        <f t="shared" si="13"/>
        <v>0</v>
      </c>
      <c r="AX58" s="32">
        <f t="shared" si="13"/>
        <v>0</v>
      </c>
      <c r="AY58" s="32">
        <f t="shared" si="13"/>
        <v>0</v>
      </c>
      <c r="AZ58" s="32">
        <f t="shared" si="13"/>
        <v>0</v>
      </c>
      <c r="BA58" s="32">
        <f t="shared" si="13"/>
        <v>0</v>
      </c>
      <c r="BB58" s="32">
        <f t="shared" si="13"/>
        <v>0</v>
      </c>
      <c r="BC58" s="32">
        <f t="shared" si="13"/>
        <v>0</v>
      </c>
      <c r="BD58" s="32">
        <f t="shared" si="13"/>
        <v>0</v>
      </c>
      <c r="BE58" s="32">
        <f t="shared" si="13"/>
        <v>0</v>
      </c>
      <c r="BF58" s="32">
        <v>38</v>
      </c>
    </row>
    <row r="59" spans="1:58" ht="16.5" thickBot="1">
      <c r="A59" s="77"/>
      <c r="B59" s="73" t="s">
        <v>25</v>
      </c>
      <c r="C59" s="75" t="s">
        <v>70</v>
      </c>
      <c r="D59" s="20" t="s">
        <v>20</v>
      </c>
      <c r="E59" s="32">
        <f>E61</f>
        <v>0</v>
      </c>
      <c r="F59" s="32">
        <f aca="true" t="shared" si="14" ref="F59:BE59">F61</f>
        <v>0</v>
      </c>
      <c r="G59" s="32">
        <f t="shared" si="14"/>
        <v>0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0</v>
      </c>
      <c r="O59" s="32">
        <f t="shared" si="14"/>
        <v>0</v>
      </c>
      <c r="P59" s="32">
        <f t="shared" si="14"/>
        <v>0</v>
      </c>
      <c r="Q59" s="32">
        <f t="shared" si="14"/>
        <v>0</v>
      </c>
      <c r="R59" s="32">
        <f t="shared" si="14"/>
        <v>0</v>
      </c>
      <c r="S59" s="32">
        <f t="shared" si="14"/>
        <v>0</v>
      </c>
      <c r="T59" s="32">
        <f t="shared" si="14"/>
        <v>0</v>
      </c>
      <c r="U59" s="32">
        <f t="shared" si="14"/>
        <v>0</v>
      </c>
      <c r="V59" s="32">
        <f t="shared" si="14"/>
        <v>0</v>
      </c>
      <c r="W59" s="32">
        <f t="shared" si="14"/>
        <v>0</v>
      </c>
      <c r="X59" s="32">
        <f t="shared" si="14"/>
        <v>0</v>
      </c>
      <c r="Y59" s="32">
        <f t="shared" si="14"/>
        <v>0</v>
      </c>
      <c r="Z59" s="32">
        <f t="shared" si="14"/>
        <v>1</v>
      </c>
      <c r="AA59" s="32">
        <f t="shared" si="14"/>
        <v>2</v>
      </c>
      <c r="AB59" s="32">
        <f t="shared" si="14"/>
        <v>2</v>
      </c>
      <c r="AC59" s="32">
        <f t="shared" si="14"/>
        <v>2</v>
      </c>
      <c r="AD59" s="32">
        <f t="shared" si="14"/>
        <v>2</v>
      </c>
      <c r="AE59" s="32">
        <f t="shared" si="14"/>
        <v>2</v>
      </c>
      <c r="AF59" s="32">
        <f t="shared" si="14"/>
        <v>1</v>
      </c>
      <c r="AG59" s="32">
        <f t="shared" si="14"/>
        <v>2</v>
      </c>
      <c r="AH59" s="32">
        <f t="shared" si="14"/>
        <v>1</v>
      </c>
      <c r="AI59" s="32">
        <f t="shared" si="14"/>
        <v>1</v>
      </c>
      <c r="AJ59" s="32">
        <f t="shared" si="14"/>
        <v>2</v>
      </c>
      <c r="AK59" s="32">
        <f t="shared" si="14"/>
        <v>1</v>
      </c>
      <c r="AL59" s="32">
        <f t="shared" si="14"/>
        <v>3</v>
      </c>
      <c r="AM59" s="32">
        <f t="shared" si="14"/>
        <v>4</v>
      </c>
      <c r="AN59" s="32">
        <f t="shared" si="14"/>
        <v>2</v>
      </c>
      <c r="AO59" s="32">
        <f t="shared" si="14"/>
        <v>2</v>
      </c>
      <c r="AP59" s="32">
        <f t="shared" si="14"/>
        <v>3</v>
      </c>
      <c r="AQ59" s="32">
        <f t="shared" si="14"/>
        <v>6</v>
      </c>
      <c r="AR59" s="32">
        <f t="shared" si="14"/>
        <v>4</v>
      </c>
      <c r="AS59" s="32">
        <f t="shared" si="14"/>
        <v>6</v>
      </c>
      <c r="AT59" s="32">
        <f t="shared" si="14"/>
        <v>7</v>
      </c>
      <c r="AU59" s="32">
        <f t="shared" si="14"/>
        <v>8</v>
      </c>
      <c r="AV59" s="32">
        <f t="shared" si="14"/>
        <v>12</v>
      </c>
      <c r="AW59" s="32">
        <f t="shared" si="14"/>
        <v>0</v>
      </c>
      <c r="AX59" s="32">
        <f t="shared" si="14"/>
        <v>0</v>
      </c>
      <c r="AY59" s="32">
        <f t="shared" si="14"/>
        <v>0</v>
      </c>
      <c r="AZ59" s="32">
        <f t="shared" si="14"/>
        <v>0</v>
      </c>
      <c r="BA59" s="32">
        <f t="shared" si="14"/>
        <v>0</v>
      </c>
      <c r="BB59" s="32">
        <f t="shared" si="14"/>
        <v>0</v>
      </c>
      <c r="BC59" s="32">
        <f t="shared" si="14"/>
        <v>0</v>
      </c>
      <c r="BD59" s="32">
        <f t="shared" si="14"/>
        <v>0</v>
      </c>
      <c r="BE59" s="32">
        <f t="shared" si="14"/>
        <v>0</v>
      </c>
      <c r="BF59" s="32">
        <v>76</v>
      </c>
    </row>
    <row r="60" spans="1:58" ht="16.5" thickBot="1">
      <c r="A60" s="77"/>
      <c r="B60" s="74"/>
      <c r="C60" s="72"/>
      <c r="D60" s="20" t="s">
        <v>21</v>
      </c>
      <c r="E60" s="32">
        <f>E62</f>
        <v>0</v>
      </c>
      <c r="F60" s="32">
        <f aca="true" t="shared" si="15" ref="F60:BE60">F62</f>
        <v>0</v>
      </c>
      <c r="G60" s="32">
        <f t="shared" si="15"/>
        <v>0</v>
      </c>
      <c r="H60" s="32">
        <f t="shared" si="15"/>
        <v>0</v>
      </c>
      <c r="I60" s="32">
        <f t="shared" si="15"/>
        <v>0</v>
      </c>
      <c r="J60" s="32">
        <f t="shared" si="15"/>
        <v>0</v>
      </c>
      <c r="K60" s="32">
        <f t="shared" si="15"/>
        <v>0</v>
      </c>
      <c r="L60" s="32">
        <f t="shared" si="15"/>
        <v>0</v>
      </c>
      <c r="M60" s="32">
        <f t="shared" si="15"/>
        <v>0</v>
      </c>
      <c r="N60" s="32">
        <f t="shared" si="15"/>
        <v>0</v>
      </c>
      <c r="O60" s="32">
        <f t="shared" si="15"/>
        <v>0</v>
      </c>
      <c r="P60" s="32">
        <f t="shared" si="15"/>
        <v>0</v>
      </c>
      <c r="Q60" s="32">
        <f t="shared" si="15"/>
        <v>0</v>
      </c>
      <c r="R60" s="32">
        <f t="shared" si="15"/>
        <v>0</v>
      </c>
      <c r="S60" s="32">
        <f t="shared" si="15"/>
        <v>0</v>
      </c>
      <c r="T60" s="32">
        <f t="shared" si="15"/>
        <v>0</v>
      </c>
      <c r="U60" s="32">
        <f t="shared" si="15"/>
        <v>0</v>
      </c>
      <c r="V60" s="32">
        <f t="shared" si="15"/>
        <v>0</v>
      </c>
      <c r="W60" s="32">
        <f t="shared" si="15"/>
        <v>0</v>
      </c>
      <c r="X60" s="32">
        <f t="shared" si="15"/>
        <v>0</v>
      </c>
      <c r="Y60" s="32">
        <f t="shared" si="15"/>
        <v>0</v>
      </c>
      <c r="Z60" s="32">
        <f t="shared" si="15"/>
        <v>0.5</v>
      </c>
      <c r="AA60" s="32">
        <f t="shared" si="15"/>
        <v>1</v>
      </c>
      <c r="AB60" s="32">
        <f t="shared" si="15"/>
        <v>1</v>
      </c>
      <c r="AC60" s="32">
        <f t="shared" si="15"/>
        <v>1</v>
      </c>
      <c r="AD60" s="32">
        <f t="shared" si="15"/>
        <v>1</v>
      </c>
      <c r="AE60" s="32">
        <f t="shared" si="15"/>
        <v>1</v>
      </c>
      <c r="AF60" s="32">
        <f t="shared" si="15"/>
        <v>0.5</v>
      </c>
      <c r="AG60" s="32">
        <f t="shared" si="15"/>
        <v>1</v>
      </c>
      <c r="AH60" s="32">
        <f t="shared" si="15"/>
        <v>0.5</v>
      </c>
      <c r="AI60" s="32">
        <f t="shared" si="15"/>
        <v>0.5</v>
      </c>
      <c r="AJ60" s="32">
        <f t="shared" si="15"/>
        <v>1</v>
      </c>
      <c r="AK60" s="32">
        <f t="shared" si="15"/>
        <v>0.5</v>
      </c>
      <c r="AL60" s="32">
        <f t="shared" si="15"/>
        <v>1.5</v>
      </c>
      <c r="AM60" s="32">
        <f t="shared" si="15"/>
        <v>2</v>
      </c>
      <c r="AN60" s="32">
        <f t="shared" si="15"/>
        <v>1</v>
      </c>
      <c r="AO60" s="32">
        <f t="shared" si="15"/>
        <v>1</v>
      </c>
      <c r="AP60" s="32">
        <f t="shared" si="15"/>
        <v>1.5</v>
      </c>
      <c r="AQ60" s="32">
        <f t="shared" si="15"/>
        <v>3</v>
      </c>
      <c r="AR60" s="32">
        <f t="shared" si="15"/>
        <v>2</v>
      </c>
      <c r="AS60" s="32">
        <f t="shared" si="15"/>
        <v>3</v>
      </c>
      <c r="AT60" s="32">
        <f t="shared" si="15"/>
        <v>3.5</v>
      </c>
      <c r="AU60" s="32">
        <f t="shared" si="15"/>
        <v>4</v>
      </c>
      <c r="AV60" s="32">
        <f t="shared" si="15"/>
        <v>6</v>
      </c>
      <c r="AW60" s="32">
        <f t="shared" si="15"/>
        <v>0</v>
      </c>
      <c r="AX60" s="32">
        <f t="shared" si="15"/>
        <v>0</v>
      </c>
      <c r="AY60" s="32">
        <f t="shared" si="15"/>
        <v>0</v>
      </c>
      <c r="AZ60" s="32">
        <f t="shared" si="15"/>
        <v>0</v>
      </c>
      <c r="BA60" s="32">
        <f t="shared" si="15"/>
        <v>0</v>
      </c>
      <c r="BB60" s="32">
        <f t="shared" si="15"/>
        <v>0</v>
      </c>
      <c r="BC60" s="32">
        <f t="shared" si="15"/>
        <v>0</v>
      </c>
      <c r="BD60" s="32">
        <f t="shared" si="15"/>
        <v>0</v>
      </c>
      <c r="BE60" s="32">
        <f t="shared" si="15"/>
        <v>0</v>
      </c>
      <c r="BF60" s="32">
        <v>38</v>
      </c>
    </row>
    <row r="61" spans="1:58" ht="16.5" thickBot="1">
      <c r="A61" s="77"/>
      <c r="B61" s="67" t="s">
        <v>26</v>
      </c>
      <c r="C61" s="69" t="s">
        <v>70</v>
      </c>
      <c r="D61" s="21" t="s">
        <v>20</v>
      </c>
      <c r="E61" s="36"/>
      <c r="F61" s="36"/>
      <c r="G61" s="36"/>
      <c r="H61" s="36"/>
      <c r="I61" s="36"/>
      <c r="J61" s="36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29">
        <v>0</v>
      </c>
      <c r="X61" s="29">
        <v>0</v>
      </c>
      <c r="Y61" s="37"/>
      <c r="Z61" s="29">
        <v>1</v>
      </c>
      <c r="AA61" s="29">
        <v>2</v>
      </c>
      <c r="AB61" s="29">
        <v>2</v>
      </c>
      <c r="AC61" s="29">
        <v>2</v>
      </c>
      <c r="AD61" s="29">
        <v>2</v>
      </c>
      <c r="AE61" s="29">
        <v>2</v>
      </c>
      <c r="AF61" s="29">
        <v>1</v>
      </c>
      <c r="AG61" s="29">
        <v>2</v>
      </c>
      <c r="AH61" s="28">
        <v>1</v>
      </c>
      <c r="AI61" s="28">
        <v>1</v>
      </c>
      <c r="AJ61" s="28">
        <v>2</v>
      </c>
      <c r="AK61" s="28">
        <v>1</v>
      </c>
      <c r="AL61" s="29">
        <v>3</v>
      </c>
      <c r="AM61" s="28">
        <v>4</v>
      </c>
      <c r="AN61" s="28">
        <v>2</v>
      </c>
      <c r="AO61" s="28">
        <v>2</v>
      </c>
      <c r="AP61" s="28">
        <v>3</v>
      </c>
      <c r="AQ61" s="28">
        <v>6</v>
      </c>
      <c r="AR61" s="28">
        <v>4</v>
      </c>
      <c r="AS61" s="28">
        <v>6</v>
      </c>
      <c r="AT61" s="28">
        <v>7</v>
      </c>
      <c r="AU61" s="28">
        <v>8</v>
      </c>
      <c r="AV61" s="28">
        <v>12</v>
      </c>
      <c r="AW61" s="28"/>
      <c r="AX61" s="28"/>
      <c r="AY61" s="28"/>
      <c r="AZ61" s="28"/>
      <c r="BA61" s="28"/>
      <c r="BB61" s="28"/>
      <c r="BC61" s="28"/>
      <c r="BD61" s="28"/>
      <c r="BE61" s="29"/>
      <c r="BF61" s="27">
        <f>SUM(Z61:BE61)</f>
        <v>76</v>
      </c>
    </row>
    <row r="62" spans="1:58" ht="16.5" thickBot="1">
      <c r="A62" s="77"/>
      <c r="B62" s="68"/>
      <c r="C62" s="70"/>
      <c r="D62" s="21" t="s">
        <v>21</v>
      </c>
      <c r="E62" s="36"/>
      <c r="F62" s="36"/>
      <c r="G62" s="36"/>
      <c r="H62" s="36"/>
      <c r="I62" s="36"/>
      <c r="J62" s="36"/>
      <c r="K62" s="36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29">
        <v>0</v>
      </c>
      <c r="X62" s="29">
        <v>0</v>
      </c>
      <c r="Y62" s="37"/>
      <c r="Z62" s="29">
        <v>0.5</v>
      </c>
      <c r="AA62" s="29">
        <v>1</v>
      </c>
      <c r="AB62" s="29">
        <v>1</v>
      </c>
      <c r="AC62" s="29">
        <v>1</v>
      </c>
      <c r="AD62" s="29">
        <v>1</v>
      </c>
      <c r="AE62" s="29">
        <v>1</v>
      </c>
      <c r="AF62" s="29">
        <v>0.5</v>
      </c>
      <c r="AG62" s="29">
        <v>1</v>
      </c>
      <c r="AH62" s="28">
        <v>0.5</v>
      </c>
      <c r="AI62" s="28">
        <v>0.5</v>
      </c>
      <c r="AJ62" s="28">
        <v>1</v>
      </c>
      <c r="AK62" s="28">
        <v>0.5</v>
      </c>
      <c r="AL62" s="29">
        <v>1.5</v>
      </c>
      <c r="AM62" s="28">
        <v>2</v>
      </c>
      <c r="AN62" s="28">
        <v>1</v>
      </c>
      <c r="AO62" s="28">
        <v>1</v>
      </c>
      <c r="AP62" s="28">
        <v>1.5</v>
      </c>
      <c r="AQ62" s="28">
        <v>3</v>
      </c>
      <c r="AR62" s="28">
        <v>2</v>
      </c>
      <c r="AS62" s="28">
        <v>3</v>
      </c>
      <c r="AT62" s="28">
        <v>3.5</v>
      </c>
      <c r="AU62" s="28">
        <v>4</v>
      </c>
      <c r="AV62" s="28">
        <v>6</v>
      </c>
      <c r="AW62" s="28"/>
      <c r="AX62" s="28"/>
      <c r="AY62" s="28"/>
      <c r="AZ62" s="28"/>
      <c r="BA62" s="28"/>
      <c r="BB62" s="28"/>
      <c r="BC62" s="28"/>
      <c r="BD62" s="28"/>
      <c r="BE62" s="29"/>
      <c r="BF62" s="27">
        <f>SUM(X62:BE62)</f>
        <v>38</v>
      </c>
    </row>
    <row r="63" spans="1:58" ht="21.75" customHeight="1" thickBot="1">
      <c r="A63" s="77"/>
      <c r="B63" s="84" t="s">
        <v>32</v>
      </c>
      <c r="C63" s="85"/>
      <c r="D63" s="85"/>
      <c r="E63" s="34">
        <f>E57+E45+E13</f>
        <v>0</v>
      </c>
      <c r="F63" s="34">
        <f aca="true" t="shared" si="16" ref="F63:BE63">F57+F45+F13</f>
        <v>36</v>
      </c>
      <c r="G63" s="34">
        <f t="shared" si="16"/>
        <v>36</v>
      </c>
      <c r="H63" s="34">
        <f t="shared" si="16"/>
        <v>36</v>
      </c>
      <c r="I63" s="34">
        <f t="shared" si="16"/>
        <v>36</v>
      </c>
      <c r="J63" s="34">
        <f t="shared" si="16"/>
        <v>36</v>
      </c>
      <c r="K63" s="34">
        <f t="shared" si="16"/>
        <v>36</v>
      </c>
      <c r="L63" s="34">
        <f t="shared" si="16"/>
        <v>36</v>
      </c>
      <c r="M63" s="34">
        <f t="shared" si="16"/>
        <v>36</v>
      </c>
      <c r="N63" s="34">
        <f t="shared" si="16"/>
        <v>36</v>
      </c>
      <c r="O63" s="34">
        <f t="shared" si="16"/>
        <v>36</v>
      </c>
      <c r="P63" s="34">
        <f t="shared" si="16"/>
        <v>36</v>
      </c>
      <c r="Q63" s="34">
        <f t="shared" si="16"/>
        <v>36</v>
      </c>
      <c r="R63" s="34">
        <f t="shared" si="16"/>
        <v>36</v>
      </c>
      <c r="S63" s="34">
        <f t="shared" si="16"/>
        <v>36</v>
      </c>
      <c r="T63" s="34">
        <f t="shared" si="16"/>
        <v>36</v>
      </c>
      <c r="U63" s="34">
        <f t="shared" si="16"/>
        <v>36</v>
      </c>
      <c r="V63" s="34">
        <f t="shared" si="16"/>
        <v>36</v>
      </c>
      <c r="W63" s="34">
        <f t="shared" si="16"/>
        <v>0</v>
      </c>
      <c r="X63" s="34">
        <f t="shared" si="16"/>
        <v>0</v>
      </c>
      <c r="Y63" s="34">
        <f t="shared" si="16"/>
        <v>36</v>
      </c>
      <c r="Z63" s="34">
        <f t="shared" si="16"/>
        <v>36</v>
      </c>
      <c r="AA63" s="34">
        <f t="shared" si="16"/>
        <v>36</v>
      </c>
      <c r="AB63" s="34">
        <f t="shared" si="16"/>
        <v>36</v>
      </c>
      <c r="AC63" s="34">
        <f t="shared" si="16"/>
        <v>36</v>
      </c>
      <c r="AD63" s="34">
        <f t="shared" si="16"/>
        <v>36</v>
      </c>
      <c r="AE63" s="34">
        <f t="shared" si="16"/>
        <v>36</v>
      </c>
      <c r="AF63" s="34">
        <f t="shared" si="16"/>
        <v>36</v>
      </c>
      <c r="AG63" s="34">
        <f t="shared" si="16"/>
        <v>36</v>
      </c>
      <c r="AH63" s="34">
        <f t="shared" si="16"/>
        <v>36</v>
      </c>
      <c r="AI63" s="34">
        <f t="shared" si="16"/>
        <v>36</v>
      </c>
      <c r="AJ63" s="34">
        <f t="shared" si="16"/>
        <v>36</v>
      </c>
      <c r="AK63" s="34">
        <f t="shared" si="16"/>
        <v>36</v>
      </c>
      <c r="AL63" s="34">
        <f t="shared" si="16"/>
        <v>36</v>
      </c>
      <c r="AM63" s="34">
        <f t="shared" si="16"/>
        <v>36</v>
      </c>
      <c r="AN63" s="34">
        <f t="shared" si="16"/>
        <v>36</v>
      </c>
      <c r="AO63" s="34">
        <f t="shared" si="16"/>
        <v>36</v>
      </c>
      <c r="AP63" s="34">
        <f t="shared" si="16"/>
        <v>30</v>
      </c>
      <c r="AQ63" s="34">
        <f t="shared" si="16"/>
        <v>36</v>
      </c>
      <c r="AR63" s="34">
        <f t="shared" si="16"/>
        <v>36</v>
      </c>
      <c r="AS63" s="34">
        <f t="shared" si="16"/>
        <v>36</v>
      </c>
      <c r="AT63" s="34">
        <f t="shared" si="16"/>
        <v>36</v>
      </c>
      <c r="AU63" s="34">
        <f t="shared" si="16"/>
        <v>36</v>
      </c>
      <c r="AV63" s="34">
        <f t="shared" si="16"/>
        <v>36</v>
      </c>
      <c r="AW63" s="34">
        <f t="shared" si="16"/>
        <v>0</v>
      </c>
      <c r="AX63" s="34">
        <f t="shared" si="16"/>
        <v>0</v>
      </c>
      <c r="AY63" s="34">
        <f t="shared" si="16"/>
        <v>0</v>
      </c>
      <c r="AZ63" s="34">
        <f t="shared" si="16"/>
        <v>0</v>
      </c>
      <c r="BA63" s="34">
        <f t="shared" si="16"/>
        <v>0</v>
      </c>
      <c r="BB63" s="34">
        <f t="shared" si="16"/>
        <v>0</v>
      </c>
      <c r="BC63" s="34">
        <f t="shared" si="16"/>
        <v>0</v>
      </c>
      <c r="BD63" s="34">
        <f t="shared" si="16"/>
        <v>0</v>
      </c>
      <c r="BE63" s="34">
        <f t="shared" si="16"/>
        <v>0</v>
      </c>
      <c r="BF63" s="34">
        <f>SUM(E63:BE63)</f>
        <v>1470</v>
      </c>
    </row>
    <row r="64" spans="1:58" ht="19.5" customHeight="1" thickBot="1">
      <c r="A64" s="77"/>
      <c r="B64" s="56" t="s">
        <v>28</v>
      </c>
      <c r="C64" s="57"/>
      <c r="D64" s="58"/>
      <c r="E64" s="32">
        <f>E58+E46+E14</f>
        <v>0</v>
      </c>
      <c r="F64" s="32">
        <f aca="true" t="shared" si="17" ref="F64:BE64">F58+F46+F14</f>
        <v>18</v>
      </c>
      <c r="G64" s="32">
        <f t="shared" si="17"/>
        <v>18</v>
      </c>
      <c r="H64" s="32">
        <f t="shared" si="17"/>
        <v>18</v>
      </c>
      <c r="I64" s="32">
        <f t="shared" si="17"/>
        <v>18</v>
      </c>
      <c r="J64" s="32">
        <f t="shared" si="17"/>
        <v>18</v>
      </c>
      <c r="K64" s="32">
        <f t="shared" si="17"/>
        <v>18</v>
      </c>
      <c r="L64" s="32">
        <f t="shared" si="17"/>
        <v>18</v>
      </c>
      <c r="M64" s="32">
        <f t="shared" si="17"/>
        <v>18</v>
      </c>
      <c r="N64" s="32">
        <f t="shared" si="17"/>
        <v>18</v>
      </c>
      <c r="O64" s="32">
        <f t="shared" si="17"/>
        <v>18</v>
      </c>
      <c r="P64" s="32">
        <f t="shared" si="17"/>
        <v>18</v>
      </c>
      <c r="Q64" s="32">
        <f t="shared" si="17"/>
        <v>18</v>
      </c>
      <c r="R64" s="32">
        <f t="shared" si="17"/>
        <v>18</v>
      </c>
      <c r="S64" s="32">
        <f t="shared" si="17"/>
        <v>18</v>
      </c>
      <c r="T64" s="32">
        <f t="shared" si="17"/>
        <v>18</v>
      </c>
      <c r="U64" s="32">
        <f t="shared" si="17"/>
        <v>18</v>
      </c>
      <c r="V64" s="32">
        <f t="shared" si="17"/>
        <v>18.5</v>
      </c>
      <c r="W64" s="32">
        <f t="shared" si="17"/>
        <v>0</v>
      </c>
      <c r="X64" s="32">
        <f t="shared" si="17"/>
        <v>0</v>
      </c>
      <c r="Y64" s="32">
        <f t="shared" si="17"/>
        <v>19</v>
      </c>
      <c r="Z64" s="32">
        <f t="shared" si="17"/>
        <v>19</v>
      </c>
      <c r="AA64" s="32">
        <f t="shared" si="17"/>
        <v>19</v>
      </c>
      <c r="AB64" s="32">
        <f t="shared" si="17"/>
        <v>19</v>
      </c>
      <c r="AC64" s="32">
        <f t="shared" si="17"/>
        <v>18</v>
      </c>
      <c r="AD64" s="32">
        <f t="shared" si="17"/>
        <v>18</v>
      </c>
      <c r="AE64" s="32">
        <f t="shared" si="17"/>
        <v>18</v>
      </c>
      <c r="AF64" s="32">
        <f t="shared" si="17"/>
        <v>18.5</v>
      </c>
      <c r="AG64" s="32">
        <f t="shared" si="17"/>
        <v>18</v>
      </c>
      <c r="AH64" s="32">
        <f t="shared" si="17"/>
        <v>18</v>
      </c>
      <c r="AI64" s="32">
        <f t="shared" si="17"/>
        <v>18</v>
      </c>
      <c r="AJ64" s="32">
        <f t="shared" si="17"/>
        <v>18</v>
      </c>
      <c r="AK64" s="32">
        <f t="shared" si="17"/>
        <v>18.5</v>
      </c>
      <c r="AL64" s="32">
        <f t="shared" si="17"/>
        <v>17</v>
      </c>
      <c r="AM64" s="32">
        <f t="shared" si="17"/>
        <v>17</v>
      </c>
      <c r="AN64" s="32">
        <f t="shared" si="17"/>
        <v>17</v>
      </c>
      <c r="AO64" s="32">
        <f t="shared" si="17"/>
        <v>16.5</v>
      </c>
      <c r="AP64" s="32">
        <f t="shared" si="17"/>
        <v>15</v>
      </c>
      <c r="AQ64" s="32">
        <f t="shared" si="17"/>
        <v>18</v>
      </c>
      <c r="AR64" s="32">
        <f t="shared" si="17"/>
        <v>18</v>
      </c>
      <c r="AS64" s="32">
        <f t="shared" si="17"/>
        <v>18</v>
      </c>
      <c r="AT64" s="32">
        <f t="shared" si="17"/>
        <v>17.5</v>
      </c>
      <c r="AU64" s="32">
        <f t="shared" si="17"/>
        <v>18</v>
      </c>
      <c r="AV64" s="32">
        <f t="shared" si="17"/>
        <v>18.5</v>
      </c>
      <c r="AW64" s="32">
        <f t="shared" si="17"/>
        <v>0</v>
      </c>
      <c r="AX64" s="32">
        <f t="shared" si="17"/>
        <v>0</v>
      </c>
      <c r="AY64" s="32">
        <f t="shared" si="17"/>
        <v>0</v>
      </c>
      <c r="AZ64" s="32">
        <f t="shared" si="17"/>
        <v>0</v>
      </c>
      <c r="BA64" s="32">
        <f t="shared" si="17"/>
        <v>0</v>
      </c>
      <c r="BB64" s="32">
        <f t="shared" si="17"/>
        <v>0</v>
      </c>
      <c r="BC64" s="32">
        <f t="shared" si="17"/>
        <v>0</v>
      </c>
      <c r="BD64" s="32">
        <f t="shared" si="17"/>
        <v>0</v>
      </c>
      <c r="BE64" s="32">
        <f t="shared" si="17"/>
        <v>0</v>
      </c>
      <c r="BF64" s="35">
        <v>737</v>
      </c>
    </row>
    <row r="65" spans="1:58" s="31" customFormat="1" ht="16.5" thickBot="1">
      <c r="A65" s="78"/>
      <c r="B65" s="56" t="s">
        <v>29</v>
      </c>
      <c r="C65" s="57"/>
      <c r="D65" s="58"/>
      <c r="E65" s="32">
        <f>E63+E64</f>
        <v>0</v>
      </c>
      <c r="F65" s="32">
        <f aca="true" t="shared" si="18" ref="F65:BE65">F63+F64</f>
        <v>54</v>
      </c>
      <c r="G65" s="32">
        <f t="shared" si="18"/>
        <v>54</v>
      </c>
      <c r="H65" s="32">
        <f t="shared" si="18"/>
        <v>54</v>
      </c>
      <c r="I65" s="32">
        <f t="shared" si="18"/>
        <v>54</v>
      </c>
      <c r="J65" s="32">
        <f t="shared" si="18"/>
        <v>54</v>
      </c>
      <c r="K65" s="32">
        <f t="shared" si="18"/>
        <v>54</v>
      </c>
      <c r="L65" s="32">
        <f t="shared" si="18"/>
        <v>54</v>
      </c>
      <c r="M65" s="32">
        <f t="shared" si="18"/>
        <v>54</v>
      </c>
      <c r="N65" s="32">
        <f t="shared" si="18"/>
        <v>54</v>
      </c>
      <c r="O65" s="32">
        <f t="shared" si="18"/>
        <v>54</v>
      </c>
      <c r="P65" s="32">
        <f t="shared" si="18"/>
        <v>54</v>
      </c>
      <c r="Q65" s="32">
        <f t="shared" si="18"/>
        <v>54</v>
      </c>
      <c r="R65" s="32">
        <f t="shared" si="18"/>
        <v>54</v>
      </c>
      <c r="S65" s="32">
        <f t="shared" si="18"/>
        <v>54</v>
      </c>
      <c r="T65" s="32">
        <f t="shared" si="18"/>
        <v>54</v>
      </c>
      <c r="U65" s="32">
        <f t="shared" si="18"/>
        <v>54</v>
      </c>
      <c r="V65" s="32">
        <f t="shared" si="18"/>
        <v>54.5</v>
      </c>
      <c r="W65" s="32">
        <f t="shared" si="18"/>
        <v>0</v>
      </c>
      <c r="X65" s="32">
        <f t="shared" si="18"/>
        <v>0</v>
      </c>
      <c r="Y65" s="32">
        <f t="shared" si="18"/>
        <v>55</v>
      </c>
      <c r="Z65" s="32">
        <f t="shared" si="18"/>
        <v>55</v>
      </c>
      <c r="AA65" s="32">
        <f t="shared" si="18"/>
        <v>55</v>
      </c>
      <c r="AB65" s="32">
        <f t="shared" si="18"/>
        <v>55</v>
      </c>
      <c r="AC65" s="32">
        <f t="shared" si="18"/>
        <v>54</v>
      </c>
      <c r="AD65" s="32">
        <f t="shared" si="18"/>
        <v>54</v>
      </c>
      <c r="AE65" s="32">
        <f t="shared" si="18"/>
        <v>54</v>
      </c>
      <c r="AF65" s="32">
        <f t="shared" si="18"/>
        <v>54.5</v>
      </c>
      <c r="AG65" s="32">
        <f t="shared" si="18"/>
        <v>54</v>
      </c>
      <c r="AH65" s="32">
        <f t="shared" si="18"/>
        <v>54</v>
      </c>
      <c r="AI65" s="32">
        <f t="shared" si="18"/>
        <v>54</v>
      </c>
      <c r="AJ65" s="32">
        <f t="shared" si="18"/>
        <v>54</v>
      </c>
      <c r="AK65" s="32">
        <f t="shared" si="18"/>
        <v>54.5</v>
      </c>
      <c r="AL65" s="32">
        <f t="shared" si="18"/>
        <v>53</v>
      </c>
      <c r="AM65" s="32">
        <f t="shared" si="18"/>
        <v>53</v>
      </c>
      <c r="AN65" s="32">
        <f t="shared" si="18"/>
        <v>53</v>
      </c>
      <c r="AO65" s="32">
        <f t="shared" si="18"/>
        <v>52.5</v>
      </c>
      <c r="AP65" s="32">
        <f t="shared" si="18"/>
        <v>45</v>
      </c>
      <c r="AQ65" s="32">
        <f t="shared" si="18"/>
        <v>54</v>
      </c>
      <c r="AR65" s="32">
        <f t="shared" si="18"/>
        <v>54</v>
      </c>
      <c r="AS65" s="32">
        <f t="shared" si="18"/>
        <v>54</v>
      </c>
      <c r="AT65" s="32">
        <f t="shared" si="18"/>
        <v>53.5</v>
      </c>
      <c r="AU65" s="32">
        <f t="shared" si="18"/>
        <v>54</v>
      </c>
      <c r="AV65" s="32">
        <f t="shared" si="18"/>
        <v>54.5</v>
      </c>
      <c r="AW65" s="32">
        <f t="shared" si="18"/>
        <v>0</v>
      </c>
      <c r="AX65" s="32">
        <f t="shared" si="18"/>
        <v>0</v>
      </c>
      <c r="AY65" s="32">
        <f t="shared" si="18"/>
        <v>0</v>
      </c>
      <c r="AZ65" s="32">
        <f t="shared" si="18"/>
        <v>0</v>
      </c>
      <c r="BA65" s="32">
        <f t="shared" si="18"/>
        <v>0</v>
      </c>
      <c r="BB65" s="32">
        <f t="shared" si="18"/>
        <v>0</v>
      </c>
      <c r="BC65" s="32">
        <f t="shared" si="18"/>
        <v>0</v>
      </c>
      <c r="BD65" s="32">
        <f t="shared" si="18"/>
        <v>0</v>
      </c>
      <c r="BE65" s="32">
        <f t="shared" si="18"/>
        <v>0</v>
      </c>
      <c r="BF65" s="35">
        <v>2209</v>
      </c>
    </row>
    <row r="68" ht="12.75">
      <c r="A68" s="2"/>
    </row>
  </sheetData>
  <sheetProtection/>
  <mergeCells count="72">
    <mergeCell ref="AK8:AM8"/>
    <mergeCell ref="AS8:AV8"/>
    <mergeCell ref="AX8:AZ8"/>
    <mergeCell ref="BB8:BE8"/>
    <mergeCell ref="B53:B54"/>
    <mergeCell ref="C53:C54"/>
    <mergeCell ref="F8:I8"/>
    <mergeCell ref="K8:M8"/>
    <mergeCell ref="S8:V8"/>
    <mergeCell ref="B43:B44"/>
    <mergeCell ref="C43:C44"/>
    <mergeCell ref="B39:B40"/>
    <mergeCell ref="C39:C40"/>
    <mergeCell ref="B41:B42"/>
    <mergeCell ref="AF8:AI8"/>
    <mergeCell ref="B33:B34"/>
    <mergeCell ref="C33:C34"/>
    <mergeCell ref="X8:Z8"/>
    <mergeCell ref="B35:B36"/>
    <mergeCell ref="C35:C36"/>
    <mergeCell ref="B37:B38"/>
    <mergeCell ref="C37:C38"/>
    <mergeCell ref="B27:B28"/>
    <mergeCell ref="C27:C28"/>
    <mergeCell ref="C23:C24"/>
    <mergeCell ref="B25:B26"/>
    <mergeCell ref="C25:C26"/>
    <mergeCell ref="C41:C42"/>
    <mergeCell ref="B29:B30"/>
    <mergeCell ref="C29:C30"/>
    <mergeCell ref="B31:B32"/>
    <mergeCell ref="C31:C32"/>
    <mergeCell ref="C51:C52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A13:A65"/>
    <mergeCell ref="B13:B14"/>
    <mergeCell ref="C13:C14"/>
    <mergeCell ref="B47:B48"/>
    <mergeCell ref="C47:C48"/>
    <mergeCell ref="B49:B50"/>
    <mergeCell ref="C49:C50"/>
    <mergeCell ref="B57:B58"/>
    <mergeCell ref="B65:D65"/>
    <mergeCell ref="B63:D63"/>
    <mergeCell ref="E11:BF11"/>
    <mergeCell ref="B61:B62"/>
    <mergeCell ref="C61:C62"/>
    <mergeCell ref="C57:C58"/>
    <mergeCell ref="B59:B60"/>
    <mergeCell ref="C59:C60"/>
    <mergeCell ref="C45:C46"/>
    <mergeCell ref="B55:B56"/>
    <mergeCell ref="C55:C56"/>
    <mergeCell ref="B51:B52"/>
    <mergeCell ref="A8:A12"/>
    <mergeCell ref="B8:B12"/>
    <mergeCell ref="C8:C12"/>
    <mergeCell ref="O8:Q8"/>
    <mergeCell ref="AO8:AQ8"/>
    <mergeCell ref="B64:D64"/>
    <mergeCell ref="B45:B46"/>
    <mergeCell ref="AB8:AD8"/>
    <mergeCell ref="E9:BF9"/>
    <mergeCell ref="D8:D12"/>
  </mergeCells>
  <hyperlinks>
    <hyperlink ref="A68" location="_ftnref1" display="_ftnref1"/>
  </hyperlinks>
  <printOptions/>
  <pageMargins left="0.38" right="0.16" top="0.68" bottom="0.39" header="0.5" footer="0.28"/>
  <pageSetup fitToWidth="2" fitToHeight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ElenaRom</dc:creator>
  <cp:keywords/>
  <dc:description/>
  <cp:lastModifiedBy>programmist</cp:lastModifiedBy>
  <cp:lastPrinted>2011-11-02T09:58:53Z</cp:lastPrinted>
  <dcterms:created xsi:type="dcterms:W3CDTF">2011-10-01T05:02:53Z</dcterms:created>
  <dcterms:modified xsi:type="dcterms:W3CDTF">2014-03-14T10:22:15Z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