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305" windowHeight="9810" tabRatio="598" activeTab="0"/>
  </bookViews>
  <sheets>
    <sheet name="Лист1" sheetId="1" r:id="rId1"/>
    <sheet name="Лист2" sheetId="2" r:id="rId2"/>
    <sheet name="Лист3" sheetId="3" r:id="rId3"/>
  </sheets>
  <definedNames>
    <definedName name="_ftn1" localSheetId="0">'Лист1'!#REF!</definedName>
    <definedName name="_ftnref1" localSheetId="0">'Лист1'!#REF!</definedName>
  </definedNames>
  <calcPr fullCalcOnLoad="1"/>
</workbook>
</file>

<file path=xl/sharedStrings.xml><?xml version="1.0" encoding="utf-8"?>
<sst xmlns="http://schemas.openxmlformats.org/spreadsheetml/2006/main" count="113" uniqueCount="77">
  <si>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</si>
  <si>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</si>
  <si>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</si>
  <si>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</si>
  <si>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</si>
  <si>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</si>
  <si>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</si>
  <si>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</si>
  <si>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</si>
  <si>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</si>
  <si>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</si>
  <si>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</si>
  <si>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 xml:space="preserve">Май  </t>
  </si>
  <si>
    <t>Июнь</t>
  </si>
  <si>
    <t>Июль</t>
  </si>
  <si>
    <t xml:space="preserve">Август </t>
  </si>
  <si>
    <t>Номера календарных недель</t>
  </si>
  <si>
    <t>обяз. уч.</t>
  </si>
  <si>
    <t>сам. р. с.</t>
  </si>
  <si>
    <t>П.00</t>
  </si>
  <si>
    <t xml:space="preserve">Профессиональный цикл </t>
  </si>
  <si>
    <t xml:space="preserve">Физическая культура </t>
  </si>
  <si>
    <t>Всего час. в неделю самостоятельной работы студентов</t>
  </si>
  <si>
    <t>Всего часов в неделю</t>
  </si>
  <si>
    <t>Порядковые номера недель учебного года</t>
  </si>
  <si>
    <t>ВСЕГО ЧАСОВ</t>
  </si>
  <si>
    <t>Всего час. в неделю обязательной учебной нагрузки</t>
  </si>
  <si>
    <t>КОУ.00</t>
  </si>
  <si>
    <t>Компонент образовательного учреждения</t>
  </si>
  <si>
    <t>ФК.00</t>
  </si>
  <si>
    <t>Психология общения</t>
  </si>
  <si>
    <t>26 авг. – 1сент.</t>
  </si>
  <si>
    <t>30 сент. – 6 окт.</t>
  </si>
  <si>
    <t>28окт. -3 ноября</t>
  </si>
  <si>
    <t>25 нояб. –1 дек.</t>
  </si>
  <si>
    <t>30 декаб. –5 янв.</t>
  </si>
  <si>
    <t>27янв. –2 февр.</t>
  </si>
  <si>
    <t>24 фев. –2 мар.</t>
  </si>
  <si>
    <t>31 мар. –6 апр.</t>
  </si>
  <si>
    <t>28 апр. – 4 мая</t>
  </si>
  <si>
    <t>26 мая –1 июн.</t>
  </si>
  <si>
    <t>30 июня –6 июля</t>
  </si>
  <si>
    <t>28 июля. –3 авг.</t>
  </si>
  <si>
    <t>КОУ.02</t>
  </si>
  <si>
    <t>КОУ.04</t>
  </si>
  <si>
    <t>Инофрмационные технологии в профессиональной деятельности</t>
  </si>
  <si>
    <t>КОУ.05</t>
  </si>
  <si>
    <t>Основы технической механики</t>
  </si>
  <si>
    <t>КОУ.06</t>
  </si>
  <si>
    <t>Основы экономики</t>
  </si>
  <si>
    <t>КОУ.07</t>
  </si>
  <si>
    <t>МДК.03.01</t>
  </si>
  <si>
    <t>МДК.03.02</t>
  </si>
  <si>
    <t>ПП.03</t>
  </si>
  <si>
    <t>3 курс</t>
  </si>
  <si>
    <t>Охрана труда</t>
  </si>
  <si>
    <t>Основы технического нормирования</t>
  </si>
  <si>
    <t>ОП.00</t>
  </si>
  <si>
    <t>Общепрофессиональный цикл</t>
  </si>
  <si>
    <t>ОП.06</t>
  </si>
  <si>
    <t>ПМ.03</t>
  </si>
  <si>
    <t>Наплавка дефектов деталей и узлов машин, механизмов конструкций и отливок под механическую обработку и пробное давление</t>
  </si>
  <si>
    <t>Наплавка дефектов под механическую обработку и пробное давление</t>
  </si>
  <si>
    <t>Технология дуговой наплавки деталей</t>
  </si>
  <si>
    <t>МДК.03.03</t>
  </si>
  <si>
    <t>Технология газовой наплавки</t>
  </si>
  <si>
    <t>МДК.03.04</t>
  </si>
  <si>
    <t>Технология автоматического и механизированного наплавления</t>
  </si>
  <si>
    <t>УП.03</t>
  </si>
  <si>
    <t>ПП.04</t>
  </si>
  <si>
    <t>ПМ. 04</t>
  </si>
  <si>
    <t>Дефектация сварных швов и контроль качества сварных соединений</t>
  </si>
  <si>
    <t>МДК.04.01</t>
  </si>
  <si>
    <t>Дефекты и способы испытания сварных швов</t>
  </si>
  <si>
    <t>УП. 04.</t>
  </si>
  <si>
    <t>ППКРС 150709.02 Сварщик(электросварочные и газосварочные работы) 2 года 5 месяцев</t>
  </si>
  <si>
    <t>Календарный график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</si>
</sst>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4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0"/>
    </font>
    <font>
      <sz val="14"/>
      <name val="Arial Cyr"/>
      <family val="0"/>
    </font>
    <font>
      <b/>
      <sz val="12"/>
      <name val="Arial Cyr"/>
      <family val="0"/>
    </font>
    <font>
      <sz val="10"/>
      <color indexed="8"/>
      <name val="Times New Roman"/>
      <family val="1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60"/>
      <name val="Arial Cyr"/>
      <family val="0"/>
    </font>
    <font>
      <sz val="12"/>
      <color indexed="60"/>
      <name val="Arial Cyr"/>
      <family val="0"/>
    </font>
    <font>
      <sz val="10"/>
      <color indexed="8"/>
      <name val="Arial Cyr"/>
      <family val="0"/>
    </font>
    <font>
      <sz val="12"/>
      <color indexed="8"/>
      <name val="Arial Cyr"/>
      <family val="0"/>
    </font>
    <font>
      <b/>
      <sz val="14"/>
      <color indexed="8"/>
      <name val="Arial Cyr"/>
      <family val="0"/>
    </font>
    <font>
      <b/>
      <sz val="10"/>
      <color indexed="8"/>
      <name val="Times New Roman"/>
      <family val="1"/>
    </font>
    <font>
      <sz val="10"/>
      <color indexed="19"/>
      <name val="Arial Cyr"/>
      <family val="0"/>
    </font>
    <font>
      <sz val="12"/>
      <color indexed="1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4" fillId="0" borderId="10" xfId="0" applyFont="1" applyBorder="1" applyAlignment="1">
      <alignment horizontal="center" textRotation="90" wrapText="1"/>
    </xf>
    <xf numFmtId="0" fontId="4" fillId="0" borderId="10" xfId="0" applyFont="1" applyBorder="1" applyAlignment="1">
      <alignment textRotation="90" wrapText="1"/>
    </xf>
    <xf numFmtId="0" fontId="4" fillId="0" borderId="11" xfId="0" applyFont="1" applyBorder="1" applyAlignment="1">
      <alignment horizontal="center" textRotation="90" wrapText="1"/>
    </xf>
    <xf numFmtId="0" fontId="6" fillId="0" borderId="1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 textRotation="90" wrapText="1"/>
    </xf>
    <xf numFmtId="0" fontId="4" fillId="0" borderId="13" xfId="0" applyFont="1" applyBorder="1" applyAlignment="1">
      <alignment textRotation="90" wrapText="1"/>
    </xf>
    <xf numFmtId="0" fontId="4" fillId="0" borderId="0" xfId="0" applyFont="1" applyBorder="1" applyAlignment="1">
      <alignment horizontal="center" textRotation="90" wrapText="1"/>
    </xf>
    <xf numFmtId="0" fontId="4" fillId="0" borderId="14" xfId="0" applyFont="1" applyBorder="1" applyAlignment="1">
      <alignment horizontal="center" textRotation="90" wrapText="1"/>
    </xf>
    <xf numFmtId="0" fontId="4" fillId="0" borderId="14" xfId="0" applyFont="1" applyBorder="1" applyAlignment="1">
      <alignment textRotation="90" wrapText="1"/>
    </xf>
    <xf numFmtId="0" fontId="4" fillId="0" borderId="15" xfId="0" applyFont="1" applyBorder="1" applyAlignment="1">
      <alignment horizontal="center" textRotation="90" wrapText="1"/>
    </xf>
    <xf numFmtId="0" fontId="8" fillId="0" borderId="16" xfId="0" applyFont="1" applyBorder="1" applyAlignment="1">
      <alignment horizontal="center" vertical="center" textRotation="90"/>
    </xf>
    <xf numFmtId="0" fontId="5" fillId="0" borderId="17" xfId="0" applyFont="1" applyBorder="1" applyAlignment="1" applyProtection="1">
      <alignment horizontal="center" textRotation="90"/>
      <protection locked="0"/>
    </xf>
    <xf numFmtId="0" fontId="5" fillId="0" borderId="17" xfId="0" applyFont="1" applyBorder="1" applyAlignment="1" applyProtection="1">
      <alignment horizontal="center" textRotation="90" wrapText="1"/>
      <protection locked="0"/>
    </xf>
    <xf numFmtId="0" fontId="7" fillId="0" borderId="0" xfId="0" applyFont="1" applyAlignment="1">
      <alignment/>
    </xf>
    <xf numFmtId="0" fontId="9" fillId="33" borderId="10" xfId="0" applyFont="1" applyFill="1" applyBorder="1" applyAlignment="1">
      <alignment horizontal="center" wrapText="1"/>
    </xf>
    <xf numFmtId="0" fontId="9" fillId="0" borderId="10" xfId="0" applyFont="1" applyBorder="1" applyAlignment="1" applyProtection="1">
      <alignment horizontal="center" wrapText="1"/>
      <protection locked="0"/>
    </xf>
    <xf numFmtId="0" fontId="9" fillId="0" borderId="12" xfId="0" applyFont="1" applyBorder="1" applyAlignment="1" applyProtection="1">
      <alignment horizontal="center" wrapText="1"/>
      <protection locked="0"/>
    </xf>
    <xf numFmtId="0" fontId="9" fillId="34" borderId="10" xfId="0" applyFont="1" applyFill="1" applyBorder="1" applyAlignment="1">
      <alignment horizontal="center" wrapText="1"/>
    </xf>
    <xf numFmtId="0" fontId="5" fillId="0" borderId="17" xfId="0" applyFont="1" applyBorder="1" applyAlignment="1" applyProtection="1">
      <alignment horizontal="center" vertical="center" textRotation="90"/>
      <protection locked="0"/>
    </xf>
    <xf numFmtId="0" fontId="9" fillId="0" borderId="13" xfId="0" applyFont="1" applyBorder="1" applyAlignment="1" applyProtection="1">
      <alignment horizontal="center" wrapText="1"/>
      <protection locked="0"/>
    </xf>
    <xf numFmtId="0" fontId="5" fillId="0" borderId="12" xfId="0" applyFont="1" applyBorder="1" applyAlignment="1" applyProtection="1">
      <alignment vertical="center" wrapText="1"/>
      <protection locked="0"/>
    </xf>
    <xf numFmtId="0" fontId="0" fillId="0" borderId="12" xfId="0" applyBorder="1" applyAlignment="1">
      <alignment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5" fillId="0" borderId="12" xfId="0" applyFont="1" applyBorder="1" applyAlignment="1" applyProtection="1">
      <alignment horizontal="center" textRotation="90"/>
      <protection locked="0"/>
    </xf>
    <xf numFmtId="0" fontId="4" fillId="33" borderId="12" xfId="0" applyFont="1" applyFill="1" applyBorder="1" applyAlignment="1" applyProtection="1">
      <alignment vertical="center" wrapText="1"/>
      <protection locked="0"/>
    </xf>
    <xf numFmtId="0" fontId="9" fillId="33" borderId="10" xfId="0" applyFont="1" applyFill="1" applyBorder="1" applyAlignment="1" applyProtection="1">
      <alignment horizontal="center" wrapText="1"/>
      <protection locked="0"/>
    </xf>
    <xf numFmtId="0" fontId="0" fillId="0" borderId="0" xfId="0" applyBorder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5" fillId="0" borderId="12" xfId="0" applyFont="1" applyBorder="1" applyAlignment="1" applyProtection="1">
      <alignment horizontal="center" textRotation="90" wrapText="1"/>
      <protection locked="0"/>
    </xf>
    <xf numFmtId="0" fontId="1" fillId="0" borderId="12" xfId="0" applyFont="1" applyBorder="1" applyAlignment="1" applyProtection="1">
      <alignment horizontal="center" textRotation="90"/>
      <protection locked="0"/>
    </xf>
    <xf numFmtId="0" fontId="9" fillId="33" borderId="13" xfId="0" applyFont="1" applyFill="1" applyBorder="1" applyAlignment="1" applyProtection="1">
      <alignment horizontal="center" wrapText="1"/>
      <protection locked="0"/>
    </xf>
    <xf numFmtId="0" fontId="9" fillId="33" borderId="12" xfId="0" applyFont="1" applyFill="1" applyBorder="1" applyAlignment="1" applyProtection="1">
      <alignment horizontal="center" wrapText="1"/>
      <protection locked="0"/>
    </xf>
    <xf numFmtId="0" fontId="4" fillId="33" borderId="20" xfId="0" applyFont="1" applyFill="1" applyBorder="1" applyAlignment="1">
      <alignment horizontal="center" vertical="top" wrapText="1"/>
    </xf>
    <xf numFmtId="0" fontId="4" fillId="33" borderId="21" xfId="0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horizontal="center"/>
    </xf>
    <xf numFmtId="0" fontId="14" fillId="34" borderId="0" xfId="0" applyFont="1" applyFill="1" applyAlignment="1">
      <alignment/>
    </xf>
    <xf numFmtId="0" fontId="5" fillId="34" borderId="12" xfId="0" applyFont="1" applyFill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3" borderId="12" xfId="0" applyFont="1" applyFill="1" applyBorder="1" applyAlignment="1" applyProtection="1">
      <alignment horizontal="center"/>
      <protection locked="0"/>
    </xf>
    <xf numFmtId="0" fontId="5" fillId="33" borderId="28" xfId="0" applyFont="1" applyFill="1" applyBorder="1" applyAlignment="1">
      <alignment horizontal="center"/>
    </xf>
    <xf numFmtId="0" fontId="5" fillId="33" borderId="26" xfId="0" applyFont="1" applyFill="1" applyBorder="1" applyAlignment="1" applyProtection="1">
      <alignment vertical="center" wrapText="1"/>
      <protection locked="0"/>
    </xf>
    <xf numFmtId="0" fontId="4" fillId="33" borderId="11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5" fillId="0" borderId="19" xfId="0" applyFont="1" applyBorder="1" applyAlignment="1" applyProtection="1">
      <alignment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0" fontId="4" fillId="33" borderId="19" xfId="0" applyFont="1" applyFill="1" applyBorder="1" applyAlignment="1" applyProtection="1">
      <alignment horizontal="center" vertical="center" wrapText="1"/>
      <protection locked="0"/>
    </xf>
    <xf numFmtId="0" fontId="5" fillId="33" borderId="29" xfId="0" applyFont="1" applyFill="1" applyBorder="1" applyAlignment="1" applyProtection="1">
      <alignment horizontal="center" vertical="center" wrapText="1"/>
      <protection locked="0"/>
    </xf>
    <xf numFmtId="0" fontId="17" fillId="33" borderId="10" xfId="0" applyFont="1" applyFill="1" applyBorder="1" applyAlignment="1">
      <alignment horizontal="center" wrapText="1"/>
    </xf>
    <xf numFmtId="0" fontId="9" fillId="33" borderId="13" xfId="0" applyFont="1" applyFill="1" applyBorder="1" applyAlignment="1">
      <alignment horizontal="center" wrapText="1"/>
    </xf>
    <xf numFmtId="0" fontId="9" fillId="33" borderId="12" xfId="0" applyFont="1" applyFill="1" applyBorder="1" applyAlignment="1">
      <alignment horizontal="center" wrapText="1"/>
    </xf>
    <xf numFmtId="0" fontId="0" fillId="33" borderId="0" xfId="0" applyFill="1" applyAlignment="1">
      <alignment/>
    </xf>
    <xf numFmtId="0" fontId="0" fillId="34" borderId="0" xfId="0" applyFill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5" fillId="34" borderId="17" xfId="0" applyFont="1" applyFill="1" applyBorder="1" applyAlignment="1" applyProtection="1">
      <alignment horizontal="center" textRotation="90" wrapText="1"/>
      <protection locked="0"/>
    </xf>
    <xf numFmtId="0" fontId="15" fillId="34" borderId="12" xfId="0" applyFont="1" applyFill="1" applyBorder="1" applyAlignment="1">
      <alignment horizontal="center"/>
    </xf>
    <xf numFmtId="0" fontId="14" fillId="34" borderId="23" xfId="0" applyFont="1" applyFill="1" applyBorder="1" applyAlignment="1">
      <alignment horizontal="center"/>
    </xf>
    <xf numFmtId="0" fontId="5" fillId="34" borderId="12" xfId="0" applyFont="1" applyFill="1" applyBorder="1" applyAlignment="1" applyProtection="1">
      <alignment horizontal="center"/>
      <protection locked="0"/>
    </xf>
    <xf numFmtId="0" fontId="5" fillId="34" borderId="17" xfId="0" applyFont="1" applyFill="1" applyBorder="1" applyAlignment="1" applyProtection="1">
      <alignment horizontal="center" vertical="center" textRotation="90"/>
      <protection locked="0"/>
    </xf>
    <xf numFmtId="0" fontId="14" fillId="34" borderId="12" xfId="0" applyFont="1" applyFill="1" applyBorder="1" applyAlignment="1">
      <alignment horizontal="center"/>
    </xf>
    <xf numFmtId="0" fontId="0" fillId="34" borderId="0" xfId="0" applyFont="1" applyFill="1" applyAlignment="1">
      <alignment horizontal="center"/>
    </xf>
    <xf numFmtId="0" fontId="0" fillId="34" borderId="23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2" xfId="0" applyFont="1" applyFill="1" applyBorder="1" applyAlignment="1" applyProtection="1">
      <alignment horizontal="center" wrapText="1"/>
      <protection locked="0"/>
    </xf>
    <xf numFmtId="0" fontId="0" fillId="34" borderId="0" xfId="0" applyFont="1" applyFill="1" applyAlignment="1">
      <alignment horizontal="center"/>
    </xf>
    <xf numFmtId="0" fontId="18" fillId="34" borderId="26" xfId="0" applyFont="1" applyFill="1" applyBorder="1" applyAlignment="1">
      <alignment horizontal="center"/>
    </xf>
    <xf numFmtId="0" fontId="18" fillId="34" borderId="0" xfId="0" applyFont="1" applyFill="1" applyBorder="1" applyAlignment="1">
      <alignment horizontal="center"/>
    </xf>
    <xf numFmtId="0" fontId="19" fillId="34" borderId="28" xfId="0" applyFont="1" applyFill="1" applyBorder="1" applyAlignment="1">
      <alignment horizontal="center"/>
    </xf>
    <xf numFmtId="0" fontId="19" fillId="34" borderId="12" xfId="0" applyFont="1" applyFill="1" applyBorder="1" applyAlignment="1">
      <alignment horizontal="center"/>
    </xf>
    <xf numFmtId="0" fontId="18" fillId="34" borderId="12" xfId="0" applyFont="1" applyFill="1" applyBorder="1" applyAlignment="1">
      <alignment horizontal="center"/>
    </xf>
    <xf numFmtId="0" fontId="1" fillId="34" borderId="17" xfId="0" applyFont="1" applyFill="1" applyBorder="1" applyAlignment="1" applyProtection="1">
      <alignment horizontal="center" textRotation="90" wrapText="1"/>
      <protection locked="0"/>
    </xf>
    <xf numFmtId="0" fontId="0" fillId="34" borderId="12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 wrapText="1"/>
      <protection locked="0"/>
    </xf>
    <xf numFmtId="0" fontId="1" fillId="0" borderId="18" xfId="0" applyFont="1" applyBorder="1" applyAlignment="1" applyProtection="1">
      <alignment horizontal="center" wrapText="1"/>
      <protection locked="0"/>
    </xf>
    <xf numFmtId="0" fontId="1" fillId="0" borderId="19" xfId="0" applyFont="1" applyBorder="1" applyAlignment="1" applyProtection="1">
      <alignment horizontal="center" wrapText="1"/>
      <protection locked="0"/>
    </xf>
    <xf numFmtId="0" fontId="0" fillId="0" borderId="12" xfId="0" applyFont="1" applyBorder="1" applyAlignment="1">
      <alignment/>
    </xf>
    <xf numFmtId="0" fontId="1" fillId="0" borderId="19" xfId="0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1" fillId="33" borderId="12" xfId="0" applyFont="1" applyFill="1" applyBorder="1" applyAlignment="1" applyProtection="1">
      <alignment horizontal="center"/>
      <protection locked="0"/>
    </xf>
    <xf numFmtId="0" fontId="1" fillId="33" borderId="12" xfId="0" applyFont="1" applyFill="1" applyBorder="1" applyAlignment="1">
      <alignment horizontal="center"/>
    </xf>
    <xf numFmtId="0" fontId="1" fillId="33" borderId="12" xfId="0" applyFont="1" applyFill="1" applyBorder="1" applyAlignment="1" applyProtection="1">
      <alignment horizontal="center" wrapText="1"/>
      <protection locked="0"/>
    </xf>
    <xf numFmtId="0" fontId="1" fillId="33" borderId="18" xfId="0" applyFont="1" applyFill="1" applyBorder="1" applyAlignment="1" applyProtection="1">
      <alignment horizontal="center" wrapText="1"/>
      <protection locked="0"/>
    </xf>
    <xf numFmtId="0" fontId="1" fillId="33" borderId="19" xfId="0" applyFont="1" applyFill="1" applyBorder="1" applyAlignment="1" applyProtection="1">
      <alignment horizontal="center" wrapText="1"/>
      <protection locked="0"/>
    </xf>
    <xf numFmtId="0" fontId="0" fillId="33" borderId="12" xfId="0" applyFont="1" applyFill="1" applyBorder="1" applyAlignment="1">
      <alignment/>
    </xf>
    <xf numFmtId="0" fontId="1" fillId="33" borderId="19" xfId="0" applyFont="1" applyFill="1" applyBorder="1" applyAlignment="1" applyProtection="1">
      <alignment horizontal="center"/>
      <protection locked="0"/>
    </xf>
    <xf numFmtId="0" fontId="1" fillId="33" borderId="28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1" fillId="34" borderId="18" xfId="0" applyFont="1" applyFill="1" applyBorder="1" applyAlignment="1">
      <alignment horizontal="center"/>
    </xf>
    <xf numFmtId="0" fontId="1" fillId="33" borderId="18" xfId="0" applyFont="1" applyFill="1" applyBorder="1" applyAlignment="1" applyProtection="1">
      <alignment horizontal="center"/>
      <protection locked="0"/>
    </xf>
    <xf numFmtId="0" fontId="1" fillId="33" borderId="3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vertical="center" wrapText="1"/>
    </xf>
    <xf numFmtId="0" fontId="4" fillId="33" borderId="33" xfId="0" applyFont="1" applyFill="1" applyBorder="1" applyAlignment="1">
      <alignment vertical="center" wrapText="1"/>
    </xf>
    <xf numFmtId="0" fontId="5" fillId="34" borderId="26" xfId="0" applyFont="1" applyFill="1" applyBorder="1" applyAlignment="1">
      <alignment horizontal="left" vertical="center" wrapText="1"/>
    </xf>
    <xf numFmtId="0" fontId="5" fillId="34" borderId="28" xfId="0" applyFont="1" applyFill="1" applyBorder="1" applyAlignment="1">
      <alignment horizontal="left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left" vertical="center" wrapText="1"/>
    </xf>
    <xf numFmtId="0" fontId="4" fillId="33" borderId="28" xfId="0" applyFont="1" applyFill="1" applyBorder="1" applyAlignment="1">
      <alignment horizontal="left" vertical="center" wrapText="1"/>
    </xf>
    <xf numFmtId="0" fontId="5" fillId="34" borderId="29" xfId="0" applyFont="1" applyFill="1" applyBorder="1" applyAlignment="1">
      <alignment horizontal="center" vertical="center" wrapText="1"/>
    </xf>
    <xf numFmtId="0" fontId="5" fillId="34" borderId="34" xfId="0" applyFont="1" applyFill="1" applyBorder="1" applyAlignment="1">
      <alignment horizontal="center" vertical="center" wrapText="1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18" xfId="0" applyFont="1" applyBorder="1" applyAlignment="1" applyProtection="1">
      <alignment horizontal="center" vertical="center"/>
      <protection locked="0"/>
    </xf>
    <xf numFmtId="0" fontId="8" fillId="0" borderId="35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center" vertical="center"/>
      <protection locked="0"/>
    </xf>
    <xf numFmtId="0" fontId="8" fillId="0" borderId="36" xfId="0" applyFont="1" applyBorder="1" applyAlignment="1" applyProtection="1">
      <alignment horizontal="center" vertical="center"/>
      <protection locked="0"/>
    </xf>
    <xf numFmtId="0" fontId="8" fillId="0" borderId="37" xfId="0" applyFont="1" applyBorder="1" applyAlignment="1" applyProtection="1">
      <alignment horizontal="center" vertical="center"/>
      <protection locked="0"/>
    </xf>
    <xf numFmtId="0" fontId="8" fillId="0" borderId="38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0" fontId="10" fillId="0" borderId="18" xfId="0" applyFont="1" applyBorder="1" applyAlignment="1" applyProtection="1">
      <alignment horizontal="center" vertical="center" textRotation="1" wrapText="1"/>
      <protection locked="0"/>
    </xf>
    <xf numFmtId="0" fontId="11" fillId="0" borderId="35" xfId="0" applyFont="1" applyBorder="1" applyAlignment="1" applyProtection="1">
      <alignment horizontal="center" vertical="center" textRotation="1" wrapText="1"/>
      <protection locked="0"/>
    </xf>
    <xf numFmtId="0" fontId="11" fillId="0" borderId="19" xfId="0" applyFont="1" applyBorder="1" applyAlignment="1" applyProtection="1">
      <alignment horizontal="center" vertical="center" textRotation="1" wrapText="1"/>
      <protection locked="0"/>
    </xf>
    <xf numFmtId="0" fontId="4" fillId="0" borderId="39" xfId="0" applyFont="1" applyBorder="1" applyAlignment="1">
      <alignment horizontal="center" textRotation="90" wrapText="1"/>
    </xf>
    <xf numFmtId="0" fontId="4" fillId="0" borderId="40" xfId="0" applyFont="1" applyBorder="1" applyAlignment="1">
      <alignment horizontal="center" textRotation="90" wrapText="1"/>
    </xf>
    <xf numFmtId="0" fontId="4" fillId="0" borderId="41" xfId="0" applyFont="1" applyBorder="1" applyAlignment="1">
      <alignment horizontal="center" textRotation="90" wrapText="1"/>
    </xf>
    <xf numFmtId="0" fontId="4" fillId="0" borderId="17" xfId="0" applyFont="1" applyBorder="1" applyAlignment="1">
      <alignment horizontal="center" textRotation="90" wrapText="1"/>
    </xf>
    <xf numFmtId="0" fontId="4" fillId="0" borderId="12" xfId="0" applyFont="1" applyBorder="1" applyAlignment="1">
      <alignment horizontal="center" textRotation="90" wrapText="1"/>
    </xf>
    <xf numFmtId="0" fontId="4" fillId="0" borderId="23" xfId="0" applyFont="1" applyBorder="1" applyAlignment="1">
      <alignment horizontal="center" textRotation="90" wrapText="1"/>
    </xf>
    <xf numFmtId="0" fontId="4" fillId="0" borderId="42" xfId="0" applyFont="1" applyBorder="1" applyAlignment="1">
      <alignment horizontal="left" textRotation="90" wrapText="1"/>
    </xf>
    <xf numFmtId="0" fontId="4" fillId="0" borderId="43" xfId="0" applyFont="1" applyBorder="1" applyAlignment="1">
      <alignment horizontal="left" textRotation="90" wrapText="1"/>
    </xf>
    <xf numFmtId="0" fontId="4" fillId="0" borderId="44" xfId="0" applyFont="1" applyBorder="1" applyAlignment="1">
      <alignment horizontal="left" textRotation="90" wrapText="1"/>
    </xf>
    <xf numFmtId="0" fontId="16" fillId="0" borderId="12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textRotation="90"/>
    </xf>
    <xf numFmtId="0" fontId="0" fillId="0" borderId="43" xfId="0" applyBorder="1" applyAlignment="1">
      <alignment horizontal="center" textRotation="90"/>
    </xf>
    <xf numFmtId="0" fontId="0" fillId="0" borderId="28" xfId="0" applyBorder="1" applyAlignment="1">
      <alignment horizontal="center" textRotation="90"/>
    </xf>
    <xf numFmtId="0" fontId="5" fillId="0" borderId="45" xfId="0" applyFont="1" applyBorder="1" applyAlignment="1" applyProtection="1">
      <alignment horizontal="center" vertical="center" wrapText="1"/>
      <protection locked="0"/>
    </xf>
    <xf numFmtId="0" fontId="5" fillId="0" borderId="34" xfId="0" applyFont="1" applyBorder="1" applyAlignment="1" applyProtection="1">
      <alignment horizontal="center" vertical="center" wrapText="1"/>
      <protection locked="0"/>
    </xf>
    <xf numFmtId="0" fontId="5" fillId="0" borderId="42" xfId="0" applyFont="1" applyBorder="1" applyAlignment="1" applyProtection="1">
      <alignment horizontal="left" vertical="center" wrapText="1"/>
      <protection locked="0"/>
    </xf>
    <xf numFmtId="0" fontId="5" fillId="0" borderId="28" xfId="0" applyFont="1" applyBorder="1" applyAlignment="1" applyProtection="1">
      <alignment horizontal="left" vertical="center" wrapText="1"/>
      <protection locked="0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5" fillId="34" borderId="26" xfId="0" applyFont="1" applyFill="1" applyBorder="1" applyAlignment="1">
      <alignment horizontal="center" vertical="center" wrapText="1"/>
    </xf>
    <xf numFmtId="0" fontId="5" fillId="34" borderId="28" xfId="0" applyFont="1" applyFill="1" applyBorder="1" applyAlignment="1">
      <alignment horizontal="center" vertical="center" wrapText="1"/>
    </xf>
    <xf numFmtId="0" fontId="4" fillId="34" borderId="2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5"/>
  <sheetViews>
    <sheetView tabSelected="1" zoomScale="75" zoomScaleNormal="75" zoomScalePageLayoutView="0" workbookViewId="0" topLeftCell="A1">
      <selection activeCell="B2" sqref="B2"/>
    </sheetView>
  </sheetViews>
  <sheetFormatPr defaultColWidth="9.00390625" defaultRowHeight="12.75"/>
  <cols>
    <col min="1" max="1" width="5.625" style="0" customWidth="1"/>
    <col min="2" max="2" width="12.625" style="0" customWidth="1"/>
    <col min="3" max="3" width="38.75390625" style="0" customWidth="1"/>
    <col min="5" max="5" width="4.75390625" style="69" customWidth="1"/>
    <col min="6" max="11" width="4.75390625" style="1" customWidth="1"/>
    <col min="12" max="12" width="6.125" style="1" customWidth="1"/>
    <col min="13" max="14" width="4.75390625" style="1" customWidth="1"/>
    <col min="15" max="15" width="4.75390625" style="83" customWidth="1"/>
    <col min="16" max="17" width="4.75390625" style="1" customWidth="1"/>
    <col min="18" max="18" width="4.75390625" style="69" customWidth="1"/>
    <col min="19" max="21" width="4.75390625" style="1" customWidth="1"/>
    <col min="22" max="22" width="4.75390625" style="69" customWidth="1"/>
    <col min="23" max="26" width="4.75390625" style="1" customWidth="1"/>
    <col min="27" max="27" width="4.75390625" style="88" customWidth="1"/>
    <col min="28" max="29" width="4.75390625" style="1" customWidth="1"/>
    <col min="30" max="30" width="4.75390625" style="32" customWidth="1"/>
    <col min="31" max="31" width="4.75390625" style="1" customWidth="1"/>
    <col min="32" max="32" width="4.75390625" style="32" customWidth="1"/>
    <col min="33" max="39" width="4.75390625" style="1" customWidth="1"/>
    <col min="40" max="41" width="4.75390625" style="32" customWidth="1"/>
    <col min="42" max="45" width="4.75390625" style="1" customWidth="1"/>
    <col min="46" max="46" width="4.75390625" style="32" customWidth="1"/>
    <col min="47" max="57" width="4.75390625" style="1" customWidth="1"/>
    <col min="58" max="58" width="10.00390625" style="1" customWidth="1"/>
  </cols>
  <sheetData>
    <row r="1" spans="15:27" ht="12.75">
      <c r="O1" s="78"/>
      <c r="AA1" s="84"/>
    </row>
    <row r="2" spans="2:27" ht="18">
      <c r="B2" s="17" t="s">
        <v>76</v>
      </c>
      <c r="O2" s="78"/>
      <c r="AA2" s="85"/>
    </row>
    <row r="3" spans="3:27" ht="18">
      <c r="C3" s="17" t="s">
        <v>75</v>
      </c>
      <c r="O3" s="78"/>
      <c r="AA3" s="85"/>
    </row>
    <row r="4" spans="15:27" ht="13.5" thickBot="1">
      <c r="O4" s="78"/>
      <c r="AA4" s="85"/>
    </row>
    <row r="5" spans="1:58" ht="1.5" customHeight="1" hidden="1" thickBot="1">
      <c r="A5" s="11"/>
      <c r="B5" s="11"/>
      <c r="C5" s="12"/>
      <c r="D5" s="13"/>
      <c r="E5" s="70"/>
      <c r="F5" s="6"/>
      <c r="G5" s="6"/>
      <c r="H5" s="6"/>
      <c r="I5" s="6"/>
      <c r="J5" s="6"/>
      <c r="K5" s="6"/>
      <c r="L5" s="6"/>
      <c r="M5" s="6"/>
      <c r="N5" s="6"/>
      <c r="O5" s="70"/>
      <c r="P5" s="6"/>
      <c r="Q5" s="6"/>
      <c r="R5" s="70"/>
      <c r="S5" s="6"/>
      <c r="T5" s="6"/>
      <c r="U5" s="6"/>
      <c r="V5" s="70"/>
      <c r="W5" s="6"/>
      <c r="X5" s="6"/>
      <c r="Y5" s="6"/>
      <c r="Z5" s="26"/>
      <c r="AA5" s="86"/>
      <c r="AB5" s="27"/>
      <c r="AC5" s="6"/>
      <c r="AD5" s="34"/>
      <c r="AE5" s="6"/>
      <c r="AF5" s="33"/>
      <c r="AG5" s="2"/>
      <c r="AH5" s="2"/>
      <c r="AI5" s="2"/>
      <c r="AJ5" s="2"/>
      <c r="AK5" s="2"/>
      <c r="AL5" s="2"/>
      <c r="AM5" s="2"/>
      <c r="AN5" s="33"/>
      <c r="AO5" s="33"/>
      <c r="AP5" s="2"/>
      <c r="AQ5" s="2"/>
      <c r="AR5" s="2"/>
      <c r="AS5" s="2"/>
      <c r="AT5" s="33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</row>
    <row r="6" spans="1:58" ht="15.75" hidden="1" thickBot="1">
      <c r="A6" s="3"/>
      <c r="B6" s="3"/>
      <c r="C6" s="4"/>
      <c r="D6" s="5"/>
      <c r="E6" s="71"/>
      <c r="F6" s="7"/>
      <c r="G6" s="7"/>
      <c r="H6" s="7"/>
      <c r="I6" s="7"/>
      <c r="J6" s="7"/>
      <c r="K6" s="7"/>
      <c r="L6" s="7"/>
      <c r="M6" s="7"/>
      <c r="N6" s="7"/>
      <c r="O6" s="71"/>
      <c r="P6" s="7"/>
      <c r="Q6" s="7"/>
      <c r="R6" s="71"/>
      <c r="S6" s="7"/>
      <c r="T6" s="7"/>
      <c r="U6" s="7"/>
      <c r="V6" s="71"/>
      <c r="W6" s="7"/>
      <c r="X6" s="7"/>
      <c r="Y6" s="7"/>
      <c r="Z6" s="7"/>
      <c r="AA6" s="87"/>
      <c r="AB6" s="7"/>
      <c r="AC6" s="7"/>
      <c r="AD6" s="35"/>
      <c r="AE6" s="7"/>
      <c r="AF6" s="33"/>
      <c r="AG6" s="2"/>
      <c r="AH6" s="2"/>
      <c r="AI6" s="2"/>
      <c r="AJ6" s="2"/>
      <c r="AK6" s="2"/>
      <c r="AL6" s="2"/>
      <c r="AM6" s="2"/>
      <c r="AN6" s="33"/>
      <c r="AO6" s="33"/>
      <c r="AP6" s="2"/>
      <c r="AQ6" s="2"/>
      <c r="AR6" s="2"/>
      <c r="AS6" s="2"/>
      <c r="AT6" s="33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</row>
    <row r="7" spans="1:58" ht="15.75" hidden="1" thickBot="1">
      <c r="A7" s="8"/>
      <c r="B7" s="8"/>
      <c r="C7" s="9"/>
      <c r="D7" s="10"/>
      <c r="E7" s="71"/>
      <c r="F7" s="7"/>
      <c r="G7" s="7"/>
      <c r="H7" s="7"/>
      <c r="I7" s="7"/>
      <c r="J7" s="7"/>
      <c r="K7" s="7"/>
      <c r="L7" s="7"/>
      <c r="M7" s="7"/>
      <c r="N7" s="7"/>
      <c r="O7" s="71"/>
      <c r="P7" s="7"/>
      <c r="Q7" s="7"/>
      <c r="R7" s="71"/>
      <c r="S7" s="7"/>
      <c r="T7" s="7"/>
      <c r="U7" s="7"/>
      <c r="V7" s="71"/>
      <c r="W7" s="7"/>
      <c r="X7" s="7"/>
      <c r="Y7" s="7"/>
      <c r="Z7" s="7"/>
      <c r="AA7" s="87"/>
      <c r="AB7" s="7"/>
      <c r="AC7" s="7"/>
      <c r="AD7" s="35"/>
      <c r="AE7" s="7"/>
      <c r="AF7" s="33"/>
      <c r="AG7" s="2"/>
      <c r="AH7" s="2"/>
      <c r="AI7" s="2"/>
      <c r="AJ7" s="2"/>
      <c r="AK7" s="2"/>
      <c r="AL7" s="2"/>
      <c r="AM7" s="2"/>
      <c r="AN7" s="33"/>
      <c r="AO7" s="33"/>
      <c r="AP7" s="2"/>
      <c r="AQ7" s="2"/>
      <c r="AR7" s="2"/>
      <c r="AS7" s="2"/>
      <c r="AT7" s="33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</row>
    <row r="8" spans="1:58" ht="95.25" customHeight="1">
      <c r="A8" s="141" t="s">
        <v>0</v>
      </c>
      <c r="B8" s="144" t="s">
        <v>1</v>
      </c>
      <c r="C8" s="147" t="s">
        <v>2</v>
      </c>
      <c r="D8" s="144" t="s">
        <v>3</v>
      </c>
      <c r="E8" s="76" t="s">
        <v>31</v>
      </c>
      <c r="F8" s="134" t="s">
        <v>4</v>
      </c>
      <c r="G8" s="135"/>
      <c r="H8" s="135"/>
      <c r="I8" s="136"/>
      <c r="J8" s="22" t="s">
        <v>32</v>
      </c>
      <c r="K8" s="134" t="s">
        <v>5</v>
      </c>
      <c r="L8" s="135"/>
      <c r="M8" s="136"/>
      <c r="N8" s="16" t="s">
        <v>33</v>
      </c>
      <c r="O8" s="137" t="s">
        <v>6</v>
      </c>
      <c r="P8" s="137"/>
      <c r="Q8" s="137"/>
      <c r="R8" s="72" t="s">
        <v>34</v>
      </c>
      <c r="S8" s="134" t="s">
        <v>7</v>
      </c>
      <c r="T8" s="135"/>
      <c r="U8" s="135"/>
      <c r="V8" s="136"/>
      <c r="W8" s="16" t="s">
        <v>35</v>
      </c>
      <c r="X8" s="134" t="s">
        <v>8</v>
      </c>
      <c r="Y8" s="135"/>
      <c r="Z8" s="135"/>
      <c r="AA8" s="89" t="s">
        <v>36</v>
      </c>
      <c r="AB8" s="138" t="s">
        <v>9</v>
      </c>
      <c r="AC8" s="139"/>
      <c r="AD8" s="140"/>
      <c r="AE8" s="16" t="s">
        <v>37</v>
      </c>
      <c r="AF8" s="130" t="s">
        <v>10</v>
      </c>
      <c r="AG8" s="130"/>
      <c r="AH8" s="130"/>
      <c r="AI8" s="130"/>
      <c r="AJ8" s="36" t="s">
        <v>38</v>
      </c>
      <c r="AK8" s="131" t="s">
        <v>11</v>
      </c>
      <c r="AL8" s="132"/>
      <c r="AM8" s="133"/>
      <c r="AN8" s="37" t="s">
        <v>39</v>
      </c>
      <c r="AO8" s="130" t="s">
        <v>12</v>
      </c>
      <c r="AP8" s="130"/>
      <c r="AQ8" s="130"/>
      <c r="AR8" s="28" t="s">
        <v>40</v>
      </c>
      <c r="AS8" s="130" t="s">
        <v>13</v>
      </c>
      <c r="AT8" s="130"/>
      <c r="AU8" s="130"/>
      <c r="AV8" s="130"/>
      <c r="AW8" s="28" t="s">
        <v>41</v>
      </c>
      <c r="AX8" s="134" t="s">
        <v>14</v>
      </c>
      <c r="AY8" s="135"/>
      <c r="AZ8" s="136"/>
      <c r="BA8" s="15" t="s">
        <v>42</v>
      </c>
      <c r="BB8" s="130" t="s">
        <v>15</v>
      </c>
      <c r="BC8" s="130"/>
      <c r="BD8" s="130"/>
      <c r="BE8" s="130"/>
      <c r="BF8" s="14" t="s">
        <v>25</v>
      </c>
    </row>
    <row r="9" spans="1:58" ht="20.25" customHeight="1">
      <c r="A9" s="142"/>
      <c r="B9" s="145"/>
      <c r="C9" s="148"/>
      <c r="D9" s="145"/>
      <c r="E9" s="152" t="s">
        <v>16</v>
      </c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  <c r="AN9" s="152"/>
      <c r="AO9" s="152"/>
      <c r="AP9" s="152"/>
      <c r="AQ9" s="152"/>
      <c r="AR9" s="152"/>
      <c r="AS9" s="152"/>
      <c r="AT9" s="152"/>
      <c r="AU9" s="152"/>
      <c r="AV9" s="152"/>
      <c r="AW9" s="152"/>
      <c r="AX9" s="152"/>
      <c r="AY9" s="152"/>
      <c r="AZ9" s="152"/>
      <c r="BA9" s="152"/>
      <c r="BB9" s="152"/>
      <c r="BC9" s="152"/>
      <c r="BD9" s="152"/>
      <c r="BE9" s="152"/>
      <c r="BF9" s="153"/>
    </row>
    <row r="10" spans="1:58" ht="15">
      <c r="A10" s="142"/>
      <c r="B10" s="145"/>
      <c r="C10" s="148"/>
      <c r="D10" s="145"/>
      <c r="E10" s="73">
        <v>35</v>
      </c>
      <c r="F10" s="45">
        <f>E10+1</f>
        <v>36</v>
      </c>
      <c r="G10" s="45">
        <f aca="true" t="shared" si="0" ref="G10:BE10">F10+1</f>
        <v>37</v>
      </c>
      <c r="H10" s="45">
        <f t="shared" si="0"/>
        <v>38</v>
      </c>
      <c r="I10" s="45">
        <f t="shared" si="0"/>
        <v>39</v>
      </c>
      <c r="J10" s="45">
        <f t="shared" si="0"/>
        <v>40</v>
      </c>
      <c r="K10" s="45">
        <f t="shared" si="0"/>
        <v>41</v>
      </c>
      <c r="L10" s="45">
        <f t="shared" si="0"/>
        <v>42</v>
      </c>
      <c r="M10" s="45">
        <f t="shared" si="0"/>
        <v>43</v>
      </c>
      <c r="N10" s="45">
        <f t="shared" si="0"/>
        <v>44</v>
      </c>
      <c r="O10" s="70">
        <f t="shared" si="0"/>
        <v>45</v>
      </c>
      <c r="P10" s="45">
        <f t="shared" si="0"/>
        <v>46</v>
      </c>
      <c r="Q10" s="45">
        <f t="shared" si="0"/>
        <v>47</v>
      </c>
      <c r="R10" s="73">
        <f t="shared" si="0"/>
        <v>48</v>
      </c>
      <c r="S10" s="45">
        <f t="shared" si="0"/>
        <v>49</v>
      </c>
      <c r="T10" s="45">
        <f t="shared" si="0"/>
        <v>50</v>
      </c>
      <c r="U10" s="45">
        <f t="shared" si="0"/>
        <v>51</v>
      </c>
      <c r="V10" s="73">
        <f t="shared" si="0"/>
        <v>52</v>
      </c>
      <c r="W10" s="45">
        <v>53</v>
      </c>
      <c r="X10" s="45">
        <v>1</v>
      </c>
      <c r="Y10" s="45">
        <f t="shared" si="0"/>
        <v>2</v>
      </c>
      <c r="Z10" s="46">
        <f t="shared" si="0"/>
        <v>3</v>
      </c>
      <c r="AA10" s="87">
        <f t="shared" si="0"/>
        <v>4</v>
      </c>
      <c r="AB10" s="47">
        <f t="shared" si="0"/>
        <v>5</v>
      </c>
      <c r="AC10" s="45">
        <f t="shared" si="0"/>
        <v>6</v>
      </c>
      <c r="AD10" s="45">
        <f t="shared" si="0"/>
        <v>7</v>
      </c>
      <c r="AE10" s="45">
        <f t="shared" si="0"/>
        <v>8</v>
      </c>
      <c r="AF10" s="45">
        <f t="shared" si="0"/>
        <v>9</v>
      </c>
      <c r="AG10" s="45">
        <f t="shared" si="0"/>
        <v>10</v>
      </c>
      <c r="AH10" s="45">
        <f t="shared" si="0"/>
        <v>11</v>
      </c>
      <c r="AI10" s="45">
        <f t="shared" si="0"/>
        <v>12</v>
      </c>
      <c r="AJ10" s="45">
        <f t="shared" si="0"/>
        <v>13</v>
      </c>
      <c r="AK10" s="45">
        <f t="shared" si="0"/>
        <v>14</v>
      </c>
      <c r="AL10" s="45">
        <f t="shared" si="0"/>
        <v>15</v>
      </c>
      <c r="AM10" s="45">
        <f t="shared" si="0"/>
        <v>16</v>
      </c>
      <c r="AN10" s="45">
        <f t="shared" si="0"/>
        <v>17</v>
      </c>
      <c r="AO10" s="45">
        <f t="shared" si="0"/>
        <v>18</v>
      </c>
      <c r="AP10" s="45">
        <f t="shared" si="0"/>
        <v>19</v>
      </c>
      <c r="AQ10" s="45">
        <f t="shared" si="0"/>
        <v>20</v>
      </c>
      <c r="AR10" s="45">
        <f t="shared" si="0"/>
        <v>21</v>
      </c>
      <c r="AS10" s="45">
        <f t="shared" si="0"/>
        <v>22</v>
      </c>
      <c r="AT10" s="45">
        <f t="shared" si="0"/>
        <v>23</v>
      </c>
      <c r="AU10" s="45">
        <f t="shared" si="0"/>
        <v>24</v>
      </c>
      <c r="AV10" s="45">
        <f t="shared" si="0"/>
        <v>25</v>
      </c>
      <c r="AW10" s="45">
        <f t="shared" si="0"/>
        <v>26</v>
      </c>
      <c r="AX10" s="45">
        <f t="shared" si="0"/>
        <v>27</v>
      </c>
      <c r="AY10" s="45">
        <f t="shared" si="0"/>
        <v>28</v>
      </c>
      <c r="AZ10" s="45">
        <f t="shared" si="0"/>
        <v>29</v>
      </c>
      <c r="BA10" s="45">
        <f t="shared" si="0"/>
        <v>30</v>
      </c>
      <c r="BB10" s="45">
        <f t="shared" si="0"/>
        <v>31</v>
      </c>
      <c r="BC10" s="45">
        <f t="shared" si="0"/>
        <v>32</v>
      </c>
      <c r="BD10" s="45">
        <f t="shared" si="0"/>
        <v>33</v>
      </c>
      <c r="BE10" s="45">
        <f t="shared" si="0"/>
        <v>34</v>
      </c>
      <c r="BF10" s="48"/>
    </row>
    <row r="11" spans="1:58" ht="18">
      <c r="A11" s="142"/>
      <c r="B11" s="145"/>
      <c r="C11" s="148"/>
      <c r="D11" s="145"/>
      <c r="E11" s="150" t="s">
        <v>24</v>
      </c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50"/>
      <c r="AI11" s="150"/>
      <c r="AJ11" s="150"/>
      <c r="AK11" s="150"/>
      <c r="AL11" s="150"/>
      <c r="AM11" s="150"/>
      <c r="AN11" s="150"/>
      <c r="AO11" s="150"/>
      <c r="AP11" s="150"/>
      <c r="AQ11" s="150"/>
      <c r="AR11" s="150"/>
      <c r="AS11" s="150"/>
      <c r="AT11" s="150"/>
      <c r="AU11" s="150"/>
      <c r="AV11" s="150"/>
      <c r="AW11" s="150"/>
      <c r="AX11" s="150"/>
      <c r="AY11" s="150"/>
      <c r="AZ11" s="150"/>
      <c r="BA11" s="150"/>
      <c r="BB11" s="150"/>
      <c r="BC11" s="150"/>
      <c r="BD11" s="150"/>
      <c r="BE11" s="150"/>
      <c r="BF11" s="151"/>
    </row>
    <row r="12" spans="1:58" ht="17.25" customHeight="1" thickBot="1">
      <c r="A12" s="143"/>
      <c r="B12" s="146"/>
      <c r="C12" s="149"/>
      <c r="D12" s="146"/>
      <c r="E12" s="77">
        <f>1</f>
        <v>1</v>
      </c>
      <c r="F12" s="49">
        <f>E12+1</f>
        <v>2</v>
      </c>
      <c r="G12" s="49">
        <f aca="true" t="shared" si="1" ref="G12:BE12">F12+1</f>
        <v>3</v>
      </c>
      <c r="H12" s="49">
        <f t="shared" si="1"/>
        <v>4</v>
      </c>
      <c r="I12" s="49">
        <f t="shared" si="1"/>
        <v>5</v>
      </c>
      <c r="J12" s="49">
        <f t="shared" si="1"/>
        <v>6</v>
      </c>
      <c r="K12" s="49">
        <f t="shared" si="1"/>
        <v>7</v>
      </c>
      <c r="L12" s="49">
        <f t="shared" si="1"/>
        <v>8</v>
      </c>
      <c r="M12" s="49">
        <f t="shared" si="1"/>
        <v>9</v>
      </c>
      <c r="N12" s="49">
        <f t="shared" si="1"/>
        <v>10</v>
      </c>
      <c r="O12" s="79">
        <f t="shared" si="1"/>
        <v>11</v>
      </c>
      <c r="P12" s="49">
        <f t="shared" si="1"/>
        <v>12</v>
      </c>
      <c r="Q12" s="49">
        <f t="shared" si="1"/>
        <v>13</v>
      </c>
      <c r="R12" s="74">
        <f t="shared" si="1"/>
        <v>14</v>
      </c>
      <c r="S12" s="49">
        <f t="shared" si="1"/>
        <v>15</v>
      </c>
      <c r="T12" s="49">
        <f t="shared" si="1"/>
        <v>16</v>
      </c>
      <c r="U12" s="49">
        <f t="shared" si="1"/>
        <v>17</v>
      </c>
      <c r="V12" s="74">
        <f t="shared" si="1"/>
        <v>18</v>
      </c>
      <c r="W12" s="49">
        <v>19</v>
      </c>
      <c r="X12" s="49">
        <v>20</v>
      </c>
      <c r="Y12" s="49">
        <f t="shared" si="1"/>
        <v>21</v>
      </c>
      <c r="Z12" s="50">
        <f t="shared" si="1"/>
        <v>22</v>
      </c>
      <c r="AA12" s="90">
        <f t="shared" si="1"/>
        <v>23</v>
      </c>
      <c r="AB12" s="51">
        <f t="shared" si="1"/>
        <v>24</v>
      </c>
      <c r="AC12" s="49">
        <f t="shared" si="1"/>
        <v>25</v>
      </c>
      <c r="AD12" s="49">
        <f t="shared" si="1"/>
        <v>26</v>
      </c>
      <c r="AE12" s="49">
        <f t="shared" si="1"/>
        <v>27</v>
      </c>
      <c r="AF12" s="49">
        <f t="shared" si="1"/>
        <v>28</v>
      </c>
      <c r="AG12" s="49">
        <f t="shared" si="1"/>
        <v>29</v>
      </c>
      <c r="AH12" s="49">
        <f t="shared" si="1"/>
        <v>30</v>
      </c>
      <c r="AI12" s="49">
        <f t="shared" si="1"/>
        <v>31</v>
      </c>
      <c r="AJ12" s="49">
        <f t="shared" si="1"/>
        <v>32</v>
      </c>
      <c r="AK12" s="49">
        <f t="shared" si="1"/>
        <v>33</v>
      </c>
      <c r="AL12" s="49">
        <f t="shared" si="1"/>
        <v>34</v>
      </c>
      <c r="AM12" s="49">
        <f t="shared" si="1"/>
        <v>35</v>
      </c>
      <c r="AN12" s="49">
        <f t="shared" si="1"/>
        <v>36</v>
      </c>
      <c r="AO12" s="49">
        <f t="shared" si="1"/>
        <v>37</v>
      </c>
      <c r="AP12" s="49">
        <f t="shared" si="1"/>
        <v>38</v>
      </c>
      <c r="AQ12" s="49">
        <f t="shared" si="1"/>
        <v>39</v>
      </c>
      <c r="AR12" s="49">
        <f t="shared" si="1"/>
        <v>40</v>
      </c>
      <c r="AS12" s="49">
        <f t="shared" si="1"/>
        <v>41</v>
      </c>
      <c r="AT12" s="49">
        <f t="shared" si="1"/>
        <v>42</v>
      </c>
      <c r="AU12" s="49">
        <f t="shared" si="1"/>
        <v>43</v>
      </c>
      <c r="AV12" s="49">
        <f t="shared" si="1"/>
        <v>44</v>
      </c>
      <c r="AW12" s="49">
        <f t="shared" si="1"/>
        <v>45</v>
      </c>
      <c r="AX12" s="52">
        <f t="shared" si="1"/>
        <v>46</v>
      </c>
      <c r="AY12" s="49">
        <f t="shared" si="1"/>
        <v>47</v>
      </c>
      <c r="AZ12" s="49">
        <f t="shared" si="1"/>
        <v>48</v>
      </c>
      <c r="BA12" s="49">
        <f t="shared" si="1"/>
        <v>49</v>
      </c>
      <c r="BB12" s="49">
        <f t="shared" si="1"/>
        <v>50</v>
      </c>
      <c r="BC12" s="49">
        <f t="shared" si="1"/>
        <v>51</v>
      </c>
      <c r="BD12" s="49">
        <f t="shared" si="1"/>
        <v>52</v>
      </c>
      <c r="BE12" s="49">
        <f t="shared" si="1"/>
        <v>53</v>
      </c>
      <c r="BF12" s="53"/>
    </row>
    <row r="13" spans="1:91" s="68" customFormat="1" ht="16.5" thickBot="1">
      <c r="A13" s="154" t="s">
        <v>54</v>
      </c>
      <c r="B13" s="124" t="s">
        <v>27</v>
      </c>
      <c r="C13" s="126" t="s">
        <v>28</v>
      </c>
      <c r="D13" s="18" t="s">
        <v>17</v>
      </c>
      <c r="E13" s="42"/>
      <c r="F13" s="91">
        <f aca="true" t="shared" si="2" ref="F13:N13">F15+F17+F19+F21+F23</f>
        <v>20</v>
      </c>
      <c r="G13" s="91">
        <f t="shared" si="2"/>
        <v>20</v>
      </c>
      <c r="H13" s="91">
        <f t="shared" si="2"/>
        <v>17</v>
      </c>
      <c r="I13" s="91">
        <f t="shared" si="2"/>
        <v>6</v>
      </c>
      <c r="J13" s="91">
        <f t="shared" si="2"/>
        <v>7</v>
      </c>
      <c r="K13" s="91">
        <f t="shared" si="2"/>
        <v>10</v>
      </c>
      <c r="L13" s="91">
        <f t="shared" si="2"/>
        <v>10</v>
      </c>
      <c r="M13" s="91">
        <f t="shared" si="2"/>
        <v>10</v>
      </c>
      <c r="N13" s="91">
        <f t="shared" si="2"/>
        <v>9</v>
      </c>
      <c r="O13" s="91"/>
      <c r="P13" s="91"/>
      <c r="Q13" s="91"/>
      <c r="R13" s="91"/>
      <c r="S13" s="91">
        <f aca="true" t="shared" si="3" ref="S13:X14">S15+S17+S19+S21+S23</f>
        <v>14</v>
      </c>
      <c r="T13" s="91">
        <f t="shared" si="3"/>
        <v>14</v>
      </c>
      <c r="U13" s="91">
        <f t="shared" si="3"/>
        <v>10</v>
      </c>
      <c r="V13" s="91">
        <f t="shared" si="3"/>
        <v>3</v>
      </c>
      <c r="W13" s="91">
        <f t="shared" si="3"/>
        <v>0</v>
      </c>
      <c r="X13" s="91">
        <f t="shared" si="3"/>
        <v>0</v>
      </c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>
        <f>SUM(E13:BE13)</f>
        <v>150</v>
      </c>
      <c r="BG13" s="110"/>
      <c r="BH13" s="110"/>
      <c r="BI13" s="110"/>
      <c r="BJ13" s="110"/>
      <c r="BK13" s="110"/>
      <c r="BL13" s="110"/>
      <c r="BM13" s="110"/>
      <c r="BN13" s="110"/>
      <c r="BO13" s="110"/>
      <c r="BP13" s="110"/>
      <c r="BQ13" s="110"/>
      <c r="BR13" s="110"/>
      <c r="BS13" s="110"/>
      <c r="BT13" s="110"/>
      <c r="BU13" s="110"/>
      <c r="BV13" s="110"/>
      <c r="BW13" s="110"/>
      <c r="BX13" s="110"/>
      <c r="BY13" s="110"/>
      <c r="BZ13" s="110"/>
      <c r="CA13" s="110"/>
      <c r="CB13" s="110"/>
      <c r="CC13" s="110"/>
      <c r="CD13" s="110"/>
      <c r="CE13" s="110"/>
      <c r="CF13" s="110"/>
      <c r="CG13" s="110"/>
      <c r="CH13" s="110"/>
      <c r="CI13" s="110"/>
      <c r="CJ13" s="110"/>
      <c r="CK13" s="110"/>
      <c r="CL13" s="110"/>
      <c r="CM13" s="110"/>
    </row>
    <row r="14" spans="1:91" s="68" customFormat="1" ht="16.5" thickBot="1">
      <c r="A14" s="155"/>
      <c r="B14" s="125"/>
      <c r="C14" s="127"/>
      <c r="D14" s="18" t="s">
        <v>18</v>
      </c>
      <c r="E14" s="42"/>
      <c r="F14" s="91">
        <f aca="true" t="shared" si="4" ref="F14:N14">F16+F18+F20+F22+F24</f>
        <v>10</v>
      </c>
      <c r="G14" s="91">
        <f t="shared" si="4"/>
        <v>10</v>
      </c>
      <c r="H14" s="91">
        <f t="shared" si="4"/>
        <v>8.5</v>
      </c>
      <c r="I14" s="91">
        <f t="shared" si="4"/>
        <v>3</v>
      </c>
      <c r="J14" s="91">
        <f t="shared" si="4"/>
        <v>3.5</v>
      </c>
      <c r="K14" s="91">
        <f t="shared" si="4"/>
        <v>5</v>
      </c>
      <c r="L14" s="91">
        <f t="shared" si="4"/>
        <v>5</v>
      </c>
      <c r="M14" s="91">
        <f t="shared" si="4"/>
        <v>5</v>
      </c>
      <c r="N14" s="91">
        <f t="shared" si="4"/>
        <v>4.5</v>
      </c>
      <c r="O14" s="91"/>
      <c r="P14" s="91"/>
      <c r="Q14" s="91"/>
      <c r="R14" s="91"/>
      <c r="S14" s="91">
        <f t="shared" si="3"/>
        <v>7</v>
      </c>
      <c r="T14" s="91">
        <f t="shared" si="3"/>
        <v>7</v>
      </c>
      <c r="U14" s="91">
        <f t="shared" si="3"/>
        <v>5</v>
      </c>
      <c r="V14" s="91">
        <f t="shared" si="3"/>
        <v>2</v>
      </c>
      <c r="W14" s="91">
        <f t="shared" si="3"/>
        <v>0</v>
      </c>
      <c r="X14" s="91">
        <f t="shared" si="3"/>
        <v>0</v>
      </c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2">
        <f>SUM(E14:BE14)</f>
        <v>75.5</v>
      </c>
      <c r="BG14" s="110"/>
      <c r="BH14" s="110"/>
      <c r="BI14" s="110"/>
      <c r="BJ14" s="110"/>
      <c r="BK14" s="110"/>
      <c r="BL14" s="110"/>
      <c r="BM14" s="110"/>
      <c r="BN14" s="110"/>
      <c r="BO14" s="110"/>
      <c r="BP14" s="110"/>
      <c r="BQ14" s="110"/>
      <c r="BR14" s="110"/>
      <c r="BS14" s="110"/>
      <c r="BT14" s="110"/>
      <c r="BU14" s="110"/>
      <c r="BV14" s="110"/>
      <c r="BW14" s="110"/>
      <c r="BX14" s="110"/>
      <c r="BY14" s="110"/>
      <c r="BZ14" s="110"/>
      <c r="CA14" s="110"/>
      <c r="CB14" s="110"/>
      <c r="CC14" s="110"/>
      <c r="CD14" s="110"/>
      <c r="CE14" s="110"/>
      <c r="CF14" s="110"/>
      <c r="CG14" s="110"/>
      <c r="CH14" s="110"/>
      <c r="CI14" s="110"/>
      <c r="CJ14" s="110"/>
      <c r="CK14" s="110"/>
      <c r="CL14" s="110"/>
      <c r="CM14" s="110"/>
    </row>
    <row r="15" spans="1:58" s="43" customFormat="1" ht="16.5" customHeight="1" thickBot="1">
      <c r="A15" s="155"/>
      <c r="B15" s="128" t="s">
        <v>43</v>
      </c>
      <c r="C15" s="121" t="s">
        <v>55</v>
      </c>
      <c r="D15" s="21" t="s">
        <v>17</v>
      </c>
      <c r="E15" s="42"/>
      <c r="F15" s="80">
        <v>6</v>
      </c>
      <c r="G15" s="80">
        <v>6</v>
      </c>
      <c r="H15" s="80">
        <v>2</v>
      </c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>
        <v>0</v>
      </c>
      <c r="X15" s="80">
        <v>0</v>
      </c>
      <c r="Y15" s="80"/>
      <c r="Z15" s="93"/>
      <c r="AA15" s="81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93"/>
      <c r="AX15" s="81"/>
      <c r="AY15" s="80"/>
      <c r="AZ15" s="80"/>
      <c r="BA15" s="80"/>
      <c r="BB15" s="80"/>
      <c r="BC15" s="80"/>
      <c r="BD15" s="80"/>
      <c r="BE15" s="93"/>
      <c r="BF15" s="81">
        <f aca="true" t="shared" si="5" ref="BF15:BF22">SUM(F15:BE15)</f>
        <v>14</v>
      </c>
    </row>
    <row r="16" spans="1:58" s="43" customFormat="1" ht="16.5" thickBot="1">
      <c r="A16" s="155"/>
      <c r="B16" s="129"/>
      <c r="C16" s="122"/>
      <c r="D16" s="21" t="s">
        <v>18</v>
      </c>
      <c r="E16" s="42"/>
      <c r="F16" s="80">
        <v>3</v>
      </c>
      <c r="G16" s="80">
        <v>3</v>
      </c>
      <c r="H16" s="80">
        <v>1</v>
      </c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>
        <v>0</v>
      </c>
      <c r="X16" s="80">
        <v>0</v>
      </c>
      <c r="Y16" s="80"/>
      <c r="Z16" s="93"/>
      <c r="AA16" s="81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93"/>
      <c r="AX16" s="81"/>
      <c r="AY16" s="80"/>
      <c r="AZ16" s="80"/>
      <c r="BA16" s="80"/>
      <c r="BB16" s="80"/>
      <c r="BC16" s="80"/>
      <c r="BD16" s="80"/>
      <c r="BE16" s="93"/>
      <c r="BF16" s="81">
        <f t="shared" si="5"/>
        <v>7</v>
      </c>
    </row>
    <row r="17" spans="1:58" s="43" customFormat="1" ht="16.5" thickBot="1">
      <c r="A17" s="155"/>
      <c r="B17" s="128" t="s">
        <v>44</v>
      </c>
      <c r="C17" s="121" t="s">
        <v>45</v>
      </c>
      <c r="D17" s="21" t="s">
        <v>17</v>
      </c>
      <c r="E17" s="42"/>
      <c r="F17" s="80">
        <v>3</v>
      </c>
      <c r="G17" s="80">
        <v>3</v>
      </c>
      <c r="H17" s="80">
        <v>4</v>
      </c>
      <c r="I17" s="80">
        <v>2</v>
      </c>
      <c r="J17" s="80">
        <v>2</v>
      </c>
      <c r="K17" s="80">
        <v>2</v>
      </c>
      <c r="L17" s="80">
        <v>2</v>
      </c>
      <c r="M17" s="80">
        <v>2</v>
      </c>
      <c r="N17" s="80">
        <v>3</v>
      </c>
      <c r="O17" s="80"/>
      <c r="P17" s="80"/>
      <c r="Q17" s="80"/>
      <c r="R17" s="80"/>
      <c r="S17" s="80">
        <v>2</v>
      </c>
      <c r="T17" s="80">
        <v>2</v>
      </c>
      <c r="U17" s="80">
        <v>2</v>
      </c>
      <c r="V17" s="80">
        <v>3</v>
      </c>
      <c r="W17" s="80">
        <v>0</v>
      </c>
      <c r="X17" s="80">
        <v>0</v>
      </c>
      <c r="Y17" s="80"/>
      <c r="Z17" s="93"/>
      <c r="AA17" s="81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93"/>
      <c r="AX17" s="81"/>
      <c r="AY17" s="80"/>
      <c r="AZ17" s="80"/>
      <c r="BA17" s="80"/>
      <c r="BB17" s="80"/>
      <c r="BC17" s="80"/>
      <c r="BD17" s="80"/>
      <c r="BE17" s="93"/>
      <c r="BF17" s="81">
        <f t="shared" si="5"/>
        <v>32</v>
      </c>
    </row>
    <row r="18" spans="1:58" s="43" customFormat="1" ht="16.5" thickBot="1">
      <c r="A18" s="155"/>
      <c r="B18" s="129"/>
      <c r="C18" s="122"/>
      <c r="D18" s="21" t="s">
        <v>18</v>
      </c>
      <c r="E18" s="42"/>
      <c r="F18" s="80">
        <v>1.5</v>
      </c>
      <c r="G18" s="80">
        <v>1.5</v>
      </c>
      <c r="H18" s="80">
        <v>2</v>
      </c>
      <c r="I18" s="80">
        <v>1</v>
      </c>
      <c r="J18" s="80">
        <v>1</v>
      </c>
      <c r="K18" s="80">
        <v>1</v>
      </c>
      <c r="L18" s="80">
        <v>1</v>
      </c>
      <c r="M18" s="80">
        <v>1</v>
      </c>
      <c r="N18" s="80">
        <v>1.5</v>
      </c>
      <c r="O18" s="80"/>
      <c r="P18" s="80"/>
      <c r="Q18" s="80"/>
      <c r="R18" s="80"/>
      <c r="S18" s="80">
        <v>1</v>
      </c>
      <c r="T18" s="80">
        <v>1</v>
      </c>
      <c r="U18" s="80">
        <v>1</v>
      </c>
      <c r="V18" s="80">
        <v>2</v>
      </c>
      <c r="W18" s="80">
        <v>0</v>
      </c>
      <c r="X18" s="80">
        <v>0</v>
      </c>
      <c r="Y18" s="80"/>
      <c r="Z18" s="93"/>
      <c r="AA18" s="81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93"/>
      <c r="AX18" s="81"/>
      <c r="AY18" s="80"/>
      <c r="AZ18" s="80"/>
      <c r="BA18" s="80"/>
      <c r="BB18" s="80"/>
      <c r="BC18" s="80"/>
      <c r="BD18" s="80"/>
      <c r="BE18" s="80"/>
      <c r="BF18" s="80">
        <f t="shared" si="5"/>
        <v>16.5</v>
      </c>
    </row>
    <row r="19" spans="1:58" ht="16.5" thickBot="1">
      <c r="A19" s="155"/>
      <c r="B19" s="123" t="s">
        <v>46</v>
      </c>
      <c r="C19" s="121" t="s">
        <v>47</v>
      </c>
      <c r="D19" s="21" t="s">
        <v>17</v>
      </c>
      <c r="E19" s="42"/>
      <c r="F19" s="80">
        <v>5</v>
      </c>
      <c r="G19" s="80">
        <v>5</v>
      </c>
      <c r="H19" s="80">
        <v>5</v>
      </c>
      <c r="I19" s="80">
        <v>2</v>
      </c>
      <c r="J19" s="80">
        <v>3</v>
      </c>
      <c r="K19" s="80">
        <v>4</v>
      </c>
      <c r="L19" s="80">
        <v>4</v>
      </c>
      <c r="M19" s="80">
        <v>4</v>
      </c>
      <c r="N19" s="80">
        <v>4</v>
      </c>
      <c r="O19" s="80"/>
      <c r="P19" s="80"/>
      <c r="Q19" s="80"/>
      <c r="R19" s="80"/>
      <c r="S19" s="80"/>
      <c r="T19" s="80"/>
      <c r="U19" s="80"/>
      <c r="V19" s="80"/>
      <c r="W19" s="80">
        <v>0</v>
      </c>
      <c r="X19" s="80">
        <v>0</v>
      </c>
      <c r="Y19" s="80"/>
      <c r="Z19" s="93"/>
      <c r="AA19" s="81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93"/>
      <c r="AX19" s="81"/>
      <c r="AY19" s="80"/>
      <c r="AZ19" s="80"/>
      <c r="BA19" s="80"/>
      <c r="BB19" s="80"/>
      <c r="BC19" s="80"/>
      <c r="BD19" s="80"/>
      <c r="BE19" s="80"/>
      <c r="BF19" s="80">
        <f t="shared" si="5"/>
        <v>36</v>
      </c>
    </row>
    <row r="20" spans="1:58" ht="16.5" thickBot="1">
      <c r="A20" s="155"/>
      <c r="B20" s="123"/>
      <c r="C20" s="122"/>
      <c r="D20" s="21" t="s">
        <v>18</v>
      </c>
      <c r="E20" s="42"/>
      <c r="F20" s="80">
        <v>2.5</v>
      </c>
      <c r="G20" s="80">
        <v>2.5</v>
      </c>
      <c r="H20" s="80">
        <v>2.5</v>
      </c>
      <c r="I20" s="80">
        <v>1</v>
      </c>
      <c r="J20" s="80">
        <v>1.5</v>
      </c>
      <c r="K20" s="80">
        <v>2</v>
      </c>
      <c r="L20" s="80">
        <v>2</v>
      </c>
      <c r="M20" s="80">
        <v>2</v>
      </c>
      <c r="N20" s="80">
        <v>2</v>
      </c>
      <c r="O20" s="80"/>
      <c r="P20" s="80"/>
      <c r="Q20" s="80"/>
      <c r="R20" s="80"/>
      <c r="S20" s="80"/>
      <c r="T20" s="80"/>
      <c r="U20" s="80"/>
      <c r="V20" s="80"/>
      <c r="W20" s="80">
        <v>0</v>
      </c>
      <c r="X20" s="80">
        <v>0</v>
      </c>
      <c r="Y20" s="80"/>
      <c r="Z20" s="93"/>
      <c r="AA20" s="81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93"/>
      <c r="AX20" s="81"/>
      <c r="AY20" s="80"/>
      <c r="AZ20" s="80"/>
      <c r="BA20" s="80"/>
      <c r="BB20" s="80"/>
      <c r="BC20" s="80"/>
      <c r="BD20" s="80"/>
      <c r="BE20" s="80"/>
      <c r="BF20" s="80">
        <f t="shared" si="5"/>
        <v>18</v>
      </c>
    </row>
    <row r="21" spans="1:58" ht="16.5" thickBot="1">
      <c r="A21" s="155"/>
      <c r="B21" s="128" t="s">
        <v>48</v>
      </c>
      <c r="C21" s="121" t="s">
        <v>56</v>
      </c>
      <c r="D21" s="21" t="s">
        <v>17</v>
      </c>
      <c r="E21" s="42"/>
      <c r="F21" s="80">
        <v>6</v>
      </c>
      <c r="G21" s="80">
        <v>6</v>
      </c>
      <c r="H21" s="80">
        <v>6</v>
      </c>
      <c r="I21" s="80">
        <v>2</v>
      </c>
      <c r="J21" s="80">
        <v>2</v>
      </c>
      <c r="K21" s="80">
        <v>4</v>
      </c>
      <c r="L21" s="80">
        <v>4</v>
      </c>
      <c r="M21" s="80">
        <v>4</v>
      </c>
      <c r="N21" s="80">
        <v>2</v>
      </c>
      <c r="O21" s="80"/>
      <c r="P21" s="80"/>
      <c r="Q21" s="80"/>
      <c r="R21" s="80"/>
      <c r="S21" s="80"/>
      <c r="T21" s="80"/>
      <c r="U21" s="80"/>
      <c r="V21" s="80"/>
      <c r="W21" s="80">
        <v>0</v>
      </c>
      <c r="X21" s="80">
        <v>0</v>
      </c>
      <c r="Y21" s="80"/>
      <c r="Z21" s="93"/>
      <c r="AA21" s="81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93"/>
      <c r="AX21" s="81"/>
      <c r="AY21" s="80"/>
      <c r="AZ21" s="80"/>
      <c r="BA21" s="80"/>
      <c r="BB21" s="80"/>
      <c r="BC21" s="80"/>
      <c r="BD21" s="80"/>
      <c r="BE21" s="80"/>
      <c r="BF21" s="80">
        <f t="shared" si="5"/>
        <v>36</v>
      </c>
    </row>
    <row r="22" spans="1:58" ht="16.5" thickBot="1">
      <c r="A22" s="155"/>
      <c r="B22" s="129"/>
      <c r="C22" s="122"/>
      <c r="D22" s="21" t="s">
        <v>18</v>
      </c>
      <c r="E22" s="42"/>
      <c r="F22" s="80">
        <v>3</v>
      </c>
      <c r="G22" s="80">
        <v>3</v>
      </c>
      <c r="H22" s="80">
        <v>3</v>
      </c>
      <c r="I22" s="80">
        <v>1</v>
      </c>
      <c r="J22" s="80">
        <v>1</v>
      </c>
      <c r="K22" s="80">
        <v>2</v>
      </c>
      <c r="L22" s="80">
        <v>2</v>
      </c>
      <c r="M22" s="80">
        <v>2</v>
      </c>
      <c r="N22" s="80">
        <v>1</v>
      </c>
      <c r="O22" s="80"/>
      <c r="P22" s="80"/>
      <c r="Q22" s="80"/>
      <c r="R22" s="80"/>
      <c r="S22" s="80"/>
      <c r="T22" s="80"/>
      <c r="U22" s="80"/>
      <c r="V22" s="80"/>
      <c r="W22" s="80">
        <v>0</v>
      </c>
      <c r="X22" s="80">
        <v>0</v>
      </c>
      <c r="Y22" s="80"/>
      <c r="Z22" s="93"/>
      <c r="AA22" s="81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93"/>
      <c r="AX22" s="81"/>
      <c r="AY22" s="80"/>
      <c r="AZ22" s="80"/>
      <c r="BA22" s="80"/>
      <c r="BB22" s="80"/>
      <c r="BC22" s="80"/>
      <c r="BD22" s="80"/>
      <c r="BE22" s="80"/>
      <c r="BF22" s="80">
        <f t="shared" si="5"/>
        <v>18</v>
      </c>
    </row>
    <row r="23" spans="1:58" ht="16.5" thickBot="1">
      <c r="A23" s="155"/>
      <c r="B23" s="128" t="s">
        <v>50</v>
      </c>
      <c r="C23" s="121" t="s">
        <v>30</v>
      </c>
      <c r="D23" s="21" t="s">
        <v>17</v>
      </c>
      <c r="E23" s="42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>
        <v>12</v>
      </c>
      <c r="T23" s="80">
        <v>12</v>
      </c>
      <c r="U23" s="80">
        <v>8</v>
      </c>
      <c r="V23" s="80"/>
      <c r="W23" s="80">
        <v>0</v>
      </c>
      <c r="X23" s="80">
        <v>0</v>
      </c>
      <c r="Y23" s="80"/>
      <c r="Z23" s="93"/>
      <c r="AA23" s="81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94"/>
      <c r="AY23" s="80"/>
      <c r="AZ23" s="80"/>
      <c r="BA23" s="80"/>
      <c r="BB23" s="80"/>
      <c r="BC23" s="80"/>
      <c r="BD23" s="80"/>
      <c r="BE23" s="80"/>
      <c r="BF23" s="80">
        <f>SUM(H23:BE23)</f>
        <v>32</v>
      </c>
    </row>
    <row r="24" spans="1:58" ht="16.5" thickBot="1">
      <c r="A24" s="155"/>
      <c r="B24" s="129"/>
      <c r="C24" s="122"/>
      <c r="D24" s="21" t="s">
        <v>18</v>
      </c>
      <c r="E24" s="42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>
        <v>6</v>
      </c>
      <c r="T24" s="80">
        <v>6</v>
      </c>
      <c r="U24" s="80">
        <v>4</v>
      </c>
      <c r="V24" s="80"/>
      <c r="W24" s="80">
        <v>0</v>
      </c>
      <c r="X24" s="80">
        <v>0</v>
      </c>
      <c r="Y24" s="80"/>
      <c r="Z24" s="93"/>
      <c r="AA24" s="81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94"/>
      <c r="AY24" s="80"/>
      <c r="AZ24" s="80"/>
      <c r="BA24" s="80"/>
      <c r="BB24" s="80"/>
      <c r="BC24" s="80"/>
      <c r="BD24" s="80"/>
      <c r="BE24" s="80"/>
      <c r="BF24" s="80">
        <f>SUM(H24:BE24)</f>
        <v>16</v>
      </c>
    </row>
    <row r="25" spans="1:58" ht="16.5" thickBot="1">
      <c r="A25" s="155"/>
      <c r="B25" s="163" t="s">
        <v>57</v>
      </c>
      <c r="C25" s="126" t="s">
        <v>58</v>
      </c>
      <c r="D25" s="65" t="s">
        <v>17</v>
      </c>
      <c r="E25" s="42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>
        <f aca="true" t="shared" si="6" ref="S25:X26">S27</f>
        <v>6</v>
      </c>
      <c r="T25" s="91">
        <f t="shared" si="6"/>
        <v>12</v>
      </c>
      <c r="U25" s="91">
        <f t="shared" si="6"/>
        <v>8</v>
      </c>
      <c r="V25" s="91">
        <f t="shared" si="6"/>
        <v>6</v>
      </c>
      <c r="W25" s="91">
        <f t="shared" si="6"/>
        <v>0</v>
      </c>
      <c r="X25" s="91">
        <f t="shared" si="6"/>
        <v>0</v>
      </c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>
        <f>SUM(F25:BE25)</f>
        <v>32</v>
      </c>
    </row>
    <row r="26" spans="1:58" ht="16.5" thickBot="1">
      <c r="A26" s="155"/>
      <c r="B26" s="164"/>
      <c r="C26" s="127"/>
      <c r="D26" s="65" t="s">
        <v>18</v>
      </c>
      <c r="E26" s="42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>
        <f t="shared" si="6"/>
        <v>3</v>
      </c>
      <c r="T26" s="91">
        <f t="shared" si="6"/>
        <v>6</v>
      </c>
      <c r="U26" s="91">
        <f t="shared" si="6"/>
        <v>4</v>
      </c>
      <c r="V26" s="91">
        <f t="shared" si="6"/>
        <v>3</v>
      </c>
      <c r="W26" s="91">
        <f t="shared" si="6"/>
        <v>0</v>
      </c>
      <c r="X26" s="91">
        <f t="shared" si="6"/>
        <v>0</v>
      </c>
      <c r="Y26" s="91"/>
      <c r="Z26" s="92"/>
      <c r="AA26" s="92"/>
      <c r="AB26" s="92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>
        <f>SUM(F26:BE26)</f>
        <v>16</v>
      </c>
    </row>
    <row r="27" spans="1:58" ht="16.5" thickBot="1">
      <c r="A27" s="155"/>
      <c r="B27" s="165" t="s">
        <v>59</v>
      </c>
      <c r="C27" s="121" t="s">
        <v>49</v>
      </c>
      <c r="D27" s="21" t="s">
        <v>17</v>
      </c>
      <c r="E27" s="42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>
        <v>6</v>
      </c>
      <c r="T27" s="80">
        <v>12</v>
      </c>
      <c r="U27" s="80">
        <v>8</v>
      </c>
      <c r="V27" s="80">
        <v>6</v>
      </c>
      <c r="W27" s="80">
        <v>0</v>
      </c>
      <c r="X27" s="80">
        <v>0</v>
      </c>
      <c r="Y27" s="93"/>
      <c r="Z27" s="81"/>
      <c r="AA27" s="81"/>
      <c r="AB27" s="81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93"/>
      <c r="AX27" s="94"/>
      <c r="AY27" s="80"/>
      <c r="AZ27" s="80"/>
      <c r="BA27" s="80"/>
      <c r="BB27" s="80"/>
      <c r="BC27" s="80"/>
      <c r="BD27" s="80"/>
      <c r="BE27" s="80"/>
      <c r="BF27" s="80">
        <f>SUM(H27:BE27)</f>
        <v>32</v>
      </c>
    </row>
    <row r="28" spans="1:58" ht="16.5" thickBot="1">
      <c r="A28" s="155"/>
      <c r="B28" s="166"/>
      <c r="C28" s="122"/>
      <c r="D28" s="21" t="s">
        <v>18</v>
      </c>
      <c r="E28" s="42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>
        <v>3</v>
      </c>
      <c r="T28" s="80">
        <v>6</v>
      </c>
      <c r="U28" s="80">
        <v>4</v>
      </c>
      <c r="V28" s="80">
        <v>3</v>
      </c>
      <c r="W28" s="80">
        <v>0</v>
      </c>
      <c r="X28" s="80">
        <v>0</v>
      </c>
      <c r="Y28" s="93"/>
      <c r="Z28" s="81"/>
      <c r="AA28" s="81"/>
      <c r="AB28" s="81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93"/>
      <c r="AX28" s="94"/>
      <c r="AY28" s="80"/>
      <c r="AZ28" s="80"/>
      <c r="BA28" s="80"/>
      <c r="BB28" s="80"/>
      <c r="BC28" s="80"/>
      <c r="BD28" s="80"/>
      <c r="BE28" s="80"/>
      <c r="BF28" s="80">
        <f>SUM(H28:BE28)</f>
        <v>16</v>
      </c>
    </row>
    <row r="29" spans="1:58" ht="16.5" thickBot="1">
      <c r="A29" s="155"/>
      <c r="B29" s="124" t="s">
        <v>19</v>
      </c>
      <c r="C29" s="126" t="s">
        <v>20</v>
      </c>
      <c r="D29" s="18" t="s">
        <v>17</v>
      </c>
      <c r="E29" s="54">
        <f aca="true" t="shared" si="7" ref="E29:Y29">E31+E43</f>
        <v>0</v>
      </c>
      <c r="F29" s="91">
        <f t="shared" si="7"/>
        <v>14</v>
      </c>
      <c r="G29" s="91">
        <f t="shared" si="7"/>
        <v>14</v>
      </c>
      <c r="H29" s="91">
        <f t="shared" si="7"/>
        <v>17</v>
      </c>
      <c r="I29" s="91">
        <f t="shared" si="7"/>
        <v>28</v>
      </c>
      <c r="J29" s="91">
        <f t="shared" si="7"/>
        <v>27</v>
      </c>
      <c r="K29" s="91">
        <f t="shared" si="7"/>
        <v>24</v>
      </c>
      <c r="L29" s="91">
        <f t="shared" si="7"/>
        <v>24</v>
      </c>
      <c r="M29" s="91">
        <f t="shared" si="7"/>
        <v>24</v>
      </c>
      <c r="N29" s="91">
        <f t="shared" si="7"/>
        <v>21</v>
      </c>
      <c r="O29" s="91">
        <f t="shared" si="7"/>
        <v>36</v>
      </c>
      <c r="P29" s="91">
        <f t="shared" si="7"/>
        <v>36</v>
      </c>
      <c r="Q29" s="91">
        <f t="shared" si="7"/>
        <v>36</v>
      </c>
      <c r="R29" s="91">
        <f t="shared" si="7"/>
        <v>36</v>
      </c>
      <c r="S29" s="91">
        <f t="shared" si="7"/>
        <v>2</v>
      </c>
      <c r="T29" s="91">
        <f t="shared" si="7"/>
        <v>8</v>
      </c>
      <c r="U29" s="91">
        <f t="shared" si="7"/>
        <v>16</v>
      </c>
      <c r="V29" s="91">
        <f t="shared" si="7"/>
        <v>24</v>
      </c>
      <c r="W29" s="91">
        <f t="shared" si="7"/>
        <v>0</v>
      </c>
      <c r="X29" s="91">
        <f t="shared" si="7"/>
        <v>0</v>
      </c>
      <c r="Y29" s="91">
        <f t="shared" si="7"/>
        <v>18</v>
      </c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>
        <f aca="true" t="shared" si="8" ref="BF29:BF40">SUM(E29:BE29)</f>
        <v>405</v>
      </c>
    </row>
    <row r="30" spans="1:58" ht="16.5" thickBot="1">
      <c r="A30" s="155"/>
      <c r="B30" s="125"/>
      <c r="C30" s="127"/>
      <c r="D30" s="18" t="s">
        <v>18</v>
      </c>
      <c r="E30" s="54">
        <f aca="true" t="shared" si="9" ref="E30:N30">E32+E44</f>
        <v>0</v>
      </c>
      <c r="F30" s="91">
        <f t="shared" si="9"/>
        <v>6</v>
      </c>
      <c r="G30" s="91">
        <f t="shared" si="9"/>
        <v>6</v>
      </c>
      <c r="H30" s="91">
        <f t="shared" si="9"/>
        <v>7</v>
      </c>
      <c r="I30" s="91">
        <f t="shared" si="9"/>
        <v>7</v>
      </c>
      <c r="J30" s="91">
        <f t="shared" si="9"/>
        <v>5</v>
      </c>
      <c r="K30" s="91">
        <f t="shared" si="9"/>
        <v>4</v>
      </c>
      <c r="L30" s="91">
        <f t="shared" si="9"/>
        <v>3</v>
      </c>
      <c r="M30" s="91">
        <f t="shared" si="9"/>
        <v>3</v>
      </c>
      <c r="N30" s="91">
        <f t="shared" si="9"/>
        <v>1</v>
      </c>
      <c r="O30" s="91"/>
      <c r="P30" s="91"/>
      <c r="Q30" s="91"/>
      <c r="R30" s="91"/>
      <c r="S30" s="91">
        <f aca="true" t="shared" si="10" ref="S30:X30">S32+S44</f>
        <v>2</v>
      </c>
      <c r="T30" s="91">
        <f t="shared" si="10"/>
        <v>3</v>
      </c>
      <c r="U30" s="91">
        <f t="shared" si="10"/>
        <v>7</v>
      </c>
      <c r="V30" s="91">
        <f t="shared" si="10"/>
        <v>0</v>
      </c>
      <c r="W30" s="91">
        <f t="shared" si="10"/>
        <v>0</v>
      </c>
      <c r="X30" s="91">
        <f t="shared" si="10"/>
        <v>0</v>
      </c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>
        <f t="shared" si="8"/>
        <v>54</v>
      </c>
    </row>
    <row r="31" spans="1:58" ht="40.5" customHeight="1" thickBot="1">
      <c r="A31" s="155"/>
      <c r="B31" s="117" t="s">
        <v>60</v>
      </c>
      <c r="C31" s="119" t="s">
        <v>61</v>
      </c>
      <c r="D31" s="66" t="s">
        <v>17</v>
      </c>
      <c r="E31" s="54">
        <f aca="true" t="shared" si="11" ref="E31:R31">E33+E35+E37+E39+E41+E42</f>
        <v>0</v>
      </c>
      <c r="F31" s="91">
        <f t="shared" si="11"/>
        <v>14</v>
      </c>
      <c r="G31" s="91">
        <f t="shared" si="11"/>
        <v>14</v>
      </c>
      <c r="H31" s="91">
        <f t="shared" si="11"/>
        <v>17</v>
      </c>
      <c r="I31" s="91">
        <f t="shared" si="11"/>
        <v>28</v>
      </c>
      <c r="J31" s="91">
        <f t="shared" si="11"/>
        <v>27</v>
      </c>
      <c r="K31" s="91">
        <f t="shared" si="11"/>
        <v>24</v>
      </c>
      <c r="L31" s="91">
        <f t="shared" si="11"/>
        <v>24</v>
      </c>
      <c r="M31" s="91">
        <f t="shared" si="11"/>
        <v>24</v>
      </c>
      <c r="N31" s="91">
        <f t="shared" si="11"/>
        <v>21</v>
      </c>
      <c r="O31" s="91">
        <f t="shared" si="11"/>
        <v>36</v>
      </c>
      <c r="P31" s="91">
        <f t="shared" si="11"/>
        <v>36</v>
      </c>
      <c r="Q31" s="91">
        <f t="shared" si="11"/>
        <v>36</v>
      </c>
      <c r="R31" s="91">
        <f t="shared" si="11"/>
        <v>36</v>
      </c>
      <c r="S31" s="91"/>
      <c r="T31" s="91"/>
      <c r="U31" s="91"/>
      <c r="V31" s="91"/>
      <c r="W31" s="91">
        <f>W33+W35+W37+W39+W41+W42</f>
        <v>0</v>
      </c>
      <c r="X31" s="91">
        <f>X33+X35+X37+X39+X41+X42</f>
        <v>0</v>
      </c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>
        <f t="shared" si="8"/>
        <v>337</v>
      </c>
    </row>
    <row r="32" spans="1:58" ht="34.5" customHeight="1">
      <c r="A32" s="155"/>
      <c r="B32" s="118"/>
      <c r="C32" s="120"/>
      <c r="D32" s="67" t="s">
        <v>18</v>
      </c>
      <c r="E32" s="55">
        <f aca="true" t="shared" si="12" ref="E32:N32">E34+E36+E38+E40</f>
        <v>0</v>
      </c>
      <c r="F32" s="92">
        <f t="shared" si="12"/>
        <v>6</v>
      </c>
      <c r="G32" s="92">
        <f t="shared" si="12"/>
        <v>6</v>
      </c>
      <c r="H32" s="92">
        <f t="shared" si="12"/>
        <v>7</v>
      </c>
      <c r="I32" s="92">
        <f t="shared" si="12"/>
        <v>7</v>
      </c>
      <c r="J32" s="92">
        <f t="shared" si="12"/>
        <v>5</v>
      </c>
      <c r="K32" s="92">
        <f t="shared" si="12"/>
        <v>4</v>
      </c>
      <c r="L32" s="92">
        <f t="shared" si="12"/>
        <v>3</v>
      </c>
      <c r="M32" s="92">
        <f t="shared" si="12"/>
        <v>3</v>
      </c>
      <c r="N32" s="92">
        <f t="shared" si="12"/>
        <v>1</v>
      </c>
      <c r="O32" s="92"/>
      <c r="P32" s="92"/>
      <c r="Q32" s="92"/>
      <c r="R32" s="92"/>
      <c r="S32" s="92"/>
      <c r="T32" s="92"/>
      <c r="U32" s="92"/>
      <c r="V32" s="92"/>
      <c r="W32" s="92">
        <f>W34+W36+W38+W40</f>
        <v>0</v>
      </c>
      <c r="X32" s="92">
        <f>X34+X36+X38+X40</f>
        <v>0</v>
      </c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>
        <f t="shared" si="8"/>
        <v>42</v>
      </c>
    </row>
    <row r="33" spans="1:58" ht="16.5" thickBot="1">
      <c r="A33" s="155"/>
      <c r="B33" s="165" t="s">
        <v>51</v>
      </c>
      <c r="C33" s="121" t="s">
        <v>62</v>
      </c>
      <c r="D33" s="21" t="s">
        <v>17</v>
      </c>
      <c r="E33" s="44"/>
      <c r="F33" s="81">
        <v>4</v>
      </c>
      <c r="G33" s="81">
        <v>4</v>
      </c>
      <c r="H33" s="81">
        <v>6</v>
      </c>
      <c r="I33" s="81">
        <v>3</v>
      </c>
      <c r="J33" s="81">
        <v>4</v>
      </c>
      <c r="K33" s="81">
        <v>2</v>
      </c>
      <c r="L33" s="81">
        <v>2</v>
      </c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>
        <v>0</v>
      </c>
      <c r="X33" s="81">
        <v>0</v>
      </c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111"/>
      <c r="BF33" s="81">
        <f t="shared" si="8"/>
        <v>25</v>
      </c>
    </row>
    <row r="34" spans="1:58" ht="16.5" thickBot="1">
      <c r="A34" s="155"/>
      <c r="B34" s="167"/>
      <c r="C34" s="122"/>
      <c r="D34" s="21" t="s">
        <v>18</v>
      </c>
      <c r="E34" s="44"/>
      <c r="F34" s="81">
        <v>2</v>
      </c>
      <c r="G34" s="81">
        <v>2</v>
      </c>
      <c r="H34" s="81">
        <v>2</v>
      </c>
      <c r="I34" s="81">
        <v>2</v>
      </c>
      <c r="J34" s="81">
        <v>2</v>
      </c>
      <c r="K34" s="81">
        <v>1</v>
      </c>
      <c r="L34" s="81">
        <v>1</v>
      </c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>
        <v>0</v>
      </c>
      <c r="X34" s="81">
        <v>0</v>
      </c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111"/>
      <c r="BF34" s="81">
        <v>12</v>
      </c>
    </row>
    <row r="35" spans="1:58" ht="16.5" thickBot="1">
      <c r="A35" s="155"/>
      <c r="B35" s="165" t="s">
        <v>52</v>
      </c>
      <c r="C35" s="121" t="s">
        <v>63</v>
      </c>
      <c r="D35" s="21" t="s">
        <v>17</v>
      </c>
      <c r="E35" s="44"/>
      <c r="F35" s="81">
        <v>4</v>
      </c>
      <c r="G35" s="81">
        <v>4</v>
      </c>
      <c r="H35" s="81">
        <v>5</v>
      </c>
      <c r="I35" s="81">
        <v>3</v>
      </c>
      <c r="J35" s="81">
        <v>2</v>
      </c>
      <c r="K35" s="81">
        <v>2</v>
      </c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>
        <v>0</v>
      </c>
      <c r="X35" s="81">
        <v>0</v>
      </c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111"/>
      <c r="BF35" s="81">
        <f t="shared" si="8"/>
        <v>20</v>
      </c>
    </row>
    <row r="36" spans="1:58" ht="16.5" thickBot="1">
      <c r="A36" s="155"/>
      <c r="B36" s="166"/>
      <c r="C36" s="122"/>
      <c r="D36" s="21" t="s">
        <v>18</v>
      </c>
      <c r="E36" s="44"/>
      <c r="F36" s="81">
        <v>2</v>
      </c>
      <c r="G36" s="81">
        <v>2</v>
      </c>
      <c r="H36" s="81">
        <v>2</v>
      </c>
      <c r="I36" s="81">
        <v>2</v>
      </c>
      <c r="J36" s="81">
        <v>1</v>
      </c>
      <c r="K36" s="81">
        <v>1</v>
      </c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>
        <v>0</v>
      </c>
      <c r="X36" s="81">
        <v>0</v>
      </c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111"/>
      <c r="BF36" s="81">
        <f t="shared" si="8"/>
        <v>10</v>
      </c>
    </row>
    <row r="37" spans="1:58" ht="16.5" thickBot="1">
      <c r="A37" s="155"/>
      <c r="B37" s="165" t="s">
        <v>64</v>
      </c>
      <c r="C37" s="121" t="s">
        <v>65</v>
      </c>
      <c r="D37" s="21" t="s">
        <v>17</v>
      </c>
      <c r="E37" s="44"/>
      <c r="F37" s="81">
        <v>3</v>
      </c>
      <c r="G37" s="81">
        <v>3</v>
      </c>
      <c r="H37" s="81">
        <v>3</v>
      </c>
      <c r="I37" s="81">
        <v>2</v>
      </c>
      <c r="J37" s="81">
        <v>2</v>
      </c>
      <c r="K37" s="81">
        <v>1</v>
      </c>
      <c r="L37" s="81">
        <v>2</v>
      </c>
      <c r="M37" s="81">
        <v>3</v>
      </c>
      <c r="N37" s="81">
        <v>1</v>
      </c>
      <c r="O37" s="81"/>
      <c r="P37" s="81"/>
      <c r="Q37" s="81"/>
      <c r="R37" s="81"/>
      <c r="S37" s="81"/>
      <c r="T37" s="81"/>
      <c r="U37" s="81"/>
      <c r="V37" s="81"/>
      <c r="W37" s="81">
        <v>0</v>
      </c>
      <c r="X37" s="81">
        <v>0</v>
      </c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111"/>
      <c r="BF37" s="81">
        <f t="shared" si="8"/>
        <v>20</v>
      </c>
    </row>
    <row r="38" spans="1:58" ht="16.5" thickBot="1">
      <c r="A38" s="155"/>
      <c r="B38" s="166"/>
      <c r="C38" s="122"/>
      <c r="D38" s="21" t="s">
        <v>18</v>
      </c>
      <c r="E38" s="44"/>
      <c r="F38" s="81">
        <v>1</v>
      </c>
      <c r="G38" s="81">
        <v>1</v>
      </c>
      <c r="H38" s="81">
        <v>1.5</v>
      </c>
      <c r="I38" s="81">
        <v>1.5</v>
      </c>
      <c r="J38" s="81">
        <v>1</v>
      </c>
      <c r="K38" s="81">
        <v>1</v>
      </c>
      <c r="L38" s="81">
        <v>1</v>
      </c>
      <c r="M38" s="81">
        <v>1.5</v>
      </c>
      <c r="N38" s="81">
        <v>0.5</v>
      </c>
      <c r="O38" s="81"/>
      <c r="P38" s="81"/>
      <c r="Q38" s="81"/>
      <c r="R38" s="81"/>
      <c r="S38" s="81"/>
      <c r="T38" s="81"/>
      <c r="U38" s="81"/>
      <c r="V38" s="81"/>
      <c r="W38" s="81">
        <v>0</v>
      </c>
      <c r="X38" s="81">
        <v>0</v>
      </c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111"/>
      <c r="BF38" s="81">
        <f t="shared" si="8"/>
        <v>10</v>
      </c>
    </row>
    <row r="39" spans="1:58" ht="16.5" thickBot="1">
      <c r="A39" s="155"/>
      <c r="B39" s="165" t="s">
        <v>66</v>
      </c>
      <c r="C39" s="121" t="s">
        <v>67</v>
      </c>
      <c r="D39" s="21" t="s">
        <v>17</v>
      </c>
      <c r="E39" s="44"/>
      <c r="F39" s="81">
        <v>3</v>
      </c>
      <c r="G39" s="81">
        <v>3</v>
      </c>
      <c r="H39" s="81">
        <v>3</v>
      </c>
      <c r="I39" s="81">
        <v>2</v>
      </c>
      <c r="J39" s="81">
        <v>1</v>
      </c>
      <c r="K39" s="81">
        <v>1</v>
      </c>
      <c r="L39" s="81">
        <v>2</v>
      </c>
      <c r="M39" s="81">
        <v>3</v>
      </c>
      <c r="N39" s="81">
        <v>2</v>
      </c>
      <c r="O39" s="81"/>
      <c r="P39" s="81"/>
      <c r="Q39" s="81"/>
      <c r="R39" s="81"/>
      <c r="S39" s="81"/>
      <c r="T39" s="81"/>
      <c r="U39" s="81"/>
      <c r="V39" s="81"/>
      <c r="W39" s="81">
        <v>0</v>
      </c>
      <c r="X39" s="81">
        <v>0</v>
      </c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111"/>
      <c r="BF39" s="81">
        <f t="shared" si="8"/>
        <v>20</v>
      </c>
    </row>
    <row r="40" spans="1:58" ht="16.5" thickBot="1">
      <c r="A40" s="155"/>
      <c r="B40" s="166"/>
      <c r="C40" s="122"/>
      <c r="D40" s="21" t="s">
        <v>18</v>
      </c>
      <c r="E40" s="44"/>
      <c r="F40" s="81">
        <v>1</v>
      </c>
      <c r="G40" s="81">
        <v>1</v>
      </c>
      <c r="H40" s="81">
        <v>1.5</v>
      </c>
      <c r="I40" s="81">
        <v>1.5</v>
      </c>
      <c r="J40" s="81">
        <v>1</v>
      </c>
      <c r="K40" s="81">
        <v>1</v>
      </c>
      <c r="L40" s="81">
        <v>1</v>
      </c>
      <c r="M40" s="81">
        <v>1.5</v>
      </c>
      <c r="N40" s="81">
        <v>0.5</v>
      </c>
      <c r="O40" s="81"/>
      <c r="P40" s="81"/>
      <c r="Q40" s="81"/>
      <c r="R40" s="81"/>
      <c r="S40" s="81"/>
      <c r="T40" s="81"/>
      <c r="U40" s="81"/>
      <c r="V40" s="81"/>
      <c r="W40" s="81">
        <v>0</v>
      </c>
      <c r="X40" s="81">
        <v>0</v>
      </c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111"/>
      <c r="BF40" s="81">
        <f t="shared" si="8"/>
        <v>10</v>
      </c>
    </row>
    <row r="41" spans="1:58" ht="17.25" customHeight="1" thickBot="1">
      <c r="A41" s="155"/>
      <c r="B41" s="61" t="s">
        <v>68</v>
      </c>
      <c r="C41" s="24"/>
      <c r="D41" s="19" t="s">
        <v>17</v>
      </c>
      <c r="E41" s="75"/>
      <c r="F41" s="95"/>
      <c r="G41" s="95"/>
      <c r="H41" s="95"/>
      <c r="I41" s="95">
        <v>18</v>
      </c>
      <c r="J41" s="95">
        <v>18</v>
      </c>
      <c r="K41" s="95">
        <v>18</v>
      </c>
      <c r="L41" s="96">
        <v>18</v>
      </c>
      <c r="M41" s="96">
        <v>18</v>
      </c>
      <c r="N41" s="96">
        <v>18</v>
      </c>
      <c r="O41" s="82">
        <v>12</v>
      </c>
      <c r="P41" s="96"/>
      <c r="Q41" s="96"/>
      <c r="R41" s="82"/>
      <c r="S41" s="96"/>
      <c r="T41" s="96"/>
      <c r="U41" s="96"/>
      <c r="V41" s="82"/>
      <c r="W41" s="96">
        <v>0</v>
      </c>
      <c r="X41" s="96">
        <v>0</v>
      </c>
      <c r="Y41" s="96"/>
      <c r="Z41" s="97"/>
      <c r="AA41" s="82"/>
      <c r="AB41" s="98"/>
      <c r="AC41" s="96"/>
      <c r="AD41" s="96"/>
      <c r="AE41" s="96"/>
      <c r="AF41" s="96"/>
      <c r="AG41" s="96"/>
      <c r="AH41" s="96"/>
      <c r="AI41" s="95"/>
      <c r="AJ41" s="95"/>
      <c r="AK41" s="95"/>
      <c r="AL41" s="95"/>
      <c r="AM41" s="96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9"/>
      <c r="AY41" s="100"/>
      <c r="AZ41" s="95"/>
      <c r="BA41" s="95"/>
      <c r="BB41" s="95"/>
      <c r="BC41" s="95"/>
      <c r="BD41" s="95"/>
      <c r="BE41" s="101"/>
      <c r="BF41" s="81">
        <f>SUM(F41:BE41)</f>
        <v>120</v>
      </c>
    </row>
    <row r="42" spans="1:256" ht="23.25" customHeight="1" thickBot="1">
      <c r="A42" s="155"/>
      <c r="B42" s="61" t="s">
        <v>53</v>
      </c>
      <c r="C42" s="24"/>
      <c r="D42" s="19" t="s">
        <v>17</v>
      </c>
      <c r="E42" s="75"/>
      <c r="F42" s="95"/>
      <c r="G42" s="95"/>
      <c r="H42" s="95"/>
      <c r="I42" s="95"/>
      <c r="J42" s="95"/>
      <c r="K42" s="95"/>
      <c r="L42" s="96"/>
      <c r="M42" s="96"/>
      <c r="N42" s="96"/>
      <c r="O42" s="82">
        <v>24</v>
      </c>
      <c r="P42" s="96">
        <v>36</v>
      </c>
      <c r="Q42" s="96">
        <v>36</v>
      </c>
      <c r="R42" s="82">
        <v>36</v>
      </c>
      <c r="S42" s="96">
        <v>12</v>
      </c>
      <c r="T42" s="96"/>
      <c r="U42" s="96"/>
      <c r="V42" s="82"/>
      <c r="W42" s="96">
        <v>0</v>
      </c>
      <c r="X42" s="96">
        <v>0</v>
      </c>
      <c r="Y42" s="96"/>
      <c r="Z42" s="97"/>
      <c r="AA42" s="82"/>
      <c r="AB42" s="98"/>
      <c r="AC42" s="96"/>
      <c r="AD42" s="96"/>
      <c r="AE42" s="96"/>
      <c r="AF42" s="96"/>
      <c r="AG42" s="96"/>
      <c r="AH42" s="96"/>
      <c r="AI42" s="95"/>
      <c r="AJ42" s="95"/>
      <c r="AK42" s="95"/>
      <c r="AL42" s="95"/>
      <c r="AM42" s="96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9"/>
      <c r="AY42" s="100"/>
      <c r="AZ42" s="95"/>
      <c r="BA42" s="95"/>
      <c r="BB42" s="95"/>
      <c r="BC42" s="95"/>
      <c r="BD42" s="95"/>
      <c r="BE42" s="101"/>
      <c r="BF42" s="81">
        <f>SUM(N42:BE42)</f>
        <v>144</v>
      </c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  <c r="DT42" s="31"/>
      <c r="DU42" s="31"/>
      <c r="DV42" s="31"/>
      <c r="DW42" s="31"/>
      <c r="DX42" s="31"/>
      <c r="DY42" s="31"/>
      <c r="DZ42" s="31"/>
      <c r="EA42" s="31"/>
      <c r="EB42" s="31"/>
      <c r="EC42" s="31"/>
      <c r="ED42" s="31"/>
      <c r="EE42" s="31"/>
      <c r="EF42" s="31"/>
      <c r="EG42" s="31"/>
      <c r="EH42" s="31"/>
      <c r="EI42" s="31"/>
      <c r="EJ42" s="31"/>
      <c r="EK42" s="31"/>
      <c r="EL42" s="31"/>
      <c r="EM42" s="31"/>
      <c r="EN42" s="31"/>
      <c r="EO42" s="31"/>
      <c r="EP42" s="31"/>
      <c r="EQ42" s="31"/>
      <c r="ER42" s="31"/>
      <c r="ES42" s="31"/>
      <c r="ET42" s="31"/>
      <c r="EU42" s="31"/>
      <c r="EV42" s="31"/>
      <c r="EW42" s="31"/>
      <c r="EX42" s="31"/>
      <c r="EY42" s="31"/>
      <c r="EZ42" s="31"/>
      <c r="FA42" s="31"/>
      <c r="FB42" s="31"/>
      <c r="FC42" s="31"/>
      <c r="FD42" s="31"/>
      <c r="FE42" s="31"/>
      <c r="FF42" s="31"/>
      <c r="FG42" s="31"/>
      <c r="FH42" s="31"/>
      <c r="FI42" s="31"/>
      <c r="FJ42" s="31"/>
      <c r="FK42" s="31"/>
      <c r="FL42" s="31"/>
      <c r="FM42" s="31"/>
      <c r="FN42" s="31"/>
      <c r="FO42" s="31"/>
      <c r="FP42" s="31"/>
      <c r="FQ42" s="31"/>
      <c r="FR42" s="31"/>
      <c r="FS42" s="31"/>
      <c r="FT42" s="31"/>
      <c r="FU42" s="31"/>
      <c r="FV42" s="31"/>
      <c r="FW42" s="31"/>
      <c r="FX42" s="31"/>
      <c r="FY42" s="31"/>
      <c r="FZ42" s="31"/>
      <c r="GA42" s="31"/>
      <c r="GB42" s="31"/>
      <c r="GC42" s="31"/>
      <c r="GD42" s="31"/>
      <c r="GE42" s="31"/>
      <c r="GF42" s="31"/>
      <c r="GG42" s="31"/>
      <c r="GH42" s="31"/>
      <c r="GI42" s="31"/>
      <c r="GJ42" s="31"/>
      <c r="GK42" s="31"/>
      <c r="GL42" s="31"/>
      <c r="GM42" s="31"/>
      <c r="GN42" s="31"/>
      <c r="GO42" s="31"/>
      <c r="GP42" s="31"/>
      <c r="GQ42" s="31"/>
      <c r="GR42" s="31"/>
      <c r="GS42" s="31"/>
      <c r="GT42" s="31"/>
      <c r="GU42" s="31"/>
      <c r="GV42" s="31"/>
      <c r="GW42" s="31"/>
      <c r="GX42" s="31"/>
      <c r="GY42" s="31"/>
      <c r="GZ42" s="31"/>
      <c r="HA42" s="31"/>
      <c r="HB42" s="31"/>
      <c r="HC42" s="31"/>
      <c r="HD42" s="31"/>
      <c r="HE42" s="31"/>
      <c r="HF42" s="31"/>
      <c r="HG42" s="31"/>
      <c r="HH42" s="31"/>
      <c r="HI42" s="31"/>
      <c r="HJ42" s="31"/>
      <c r="HK42" s="31"/>
      <c r="HL42" s="31"/>
      <c r="HM42" s="31"/>
      <c r="HN42" s="31"/>
      <c r="HO42" s="31"/>
      <c r="HP42" s="31"/>
      <c r="HQ42" s="31"/>
      <c r="HR42" s="31"/>
      <c r="HS42" s="31"/>
      <c r="HT42" s="31"/>
      <c r="HU42" s="31"/>
      <c r="HV42" s="31"/>
      <c r="HW42" s="31"/>
      <c r="HX42" s="31"/>
      <c r="HY42" s="31"/>
      <c r="HZ42" s="31"/>
      <c r="IA42" s="31"/>
      <c r="IB42" s="31"/>
      <c r="IC42" s="31"/>
      <c r="ID42" s="31"/>
      <c r="IE42" s="31"/>
      <c r="IF42" s="31"/>
      <c r="IG42" s="31"/>
      <c r="IH42" s="31"/>
      <c r="II42" s="31"/>
      <c r="IJ42" s="31"/>
      <c r="IK42" s="31"/>
      <c r="IL42" s="31"/>
      <c r="IM42" s="31"/>
      <c r="IN42" s="31"/>
      <c r="IO42" s="31"/>
      <c r="IP42" s="31"/>
      <c r="IQ42" s="31"/>
      <c r="IR42" s="31"/>
      <c r="IS42" s="31"/>
      <c r="IT42" s="31"/>
      <c r="IU42" s="31"/>
      <c r="IV42" s="31"/>
    </row>
    <row r="43" spans="1:256" s="25" customFormat="1" ht="28.5" customHeight="1">
      <c r="A43" s="155"/>
      <c r="B43" s="117" t="s">
        <v>70</v>
      </c>
      <c r="C43" s="119" t="s">
        <v>71</v>
      </c>
      <c r="D43" s="38" t="s">
        <v>17</v>
      </c>
      <c r="E43" s="56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>
        <f aca="true" t="shared" si="13" ref="S43:Y43">S45+S47+S48</f>
        <v>2</v>
      </c>
      <c r="T43" s="102">
        <f t="shared" si="13"/>
        <v>8</v>
      </c>
      <c r="U43" s="102">
        <f t="shared" si="13"/>
        <v>16</v>
      </c>
      <c r="V43" s="102">
        <f t="shared" si="13"/>
        <v>24</v>
      </c>
      <c r="W43" s="102">
        <f t="shared" si="13"/>
        <v>0</v>
      </c>
      <c r="X43" s="102">
        <f t="shared" si="13"/>
        <v>0</v>
      </c>
      <c r="Y43" s="102">
        <f t="shared" si="13"/>
        <v>18</v>
      </c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12"/>
      <c r="BF43" s="103">
        <f>SUM(E43:BE43)</f>
        <v>68</v>
      </c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  <c r="DT43" s="31"/>
      <c r="DU43" s="31"/>
      <c r="DV43" s="31"/>
      <c r="DW43" s="31"/>
      <c r="DX43" s="31"/>
      <c r="DY43" s="31"/>
      <c r="DZ43" s="31"/>
      <c r="EA43" s="31"/>
      <c r="EB43" s="31"/>
      <c r="EC43" s="31"/>
      <c r="ED43" s="31"/>
      <c r="EE43" s="31"/>
      <c r="EF43" s="31"/>
      <c r="EG43" s="31"/>
      <c r="EH43" s="31"/>
      <c r="EI43" s="31"/>
      <c r="EJ43" s="31"/>
      <c r="EK43" s="31"/>
      <c r="EL43" s="31"/>
      <c r="EM43" s="31"/>
      <c r="EN43" s="31"/>
      <c r="EO43" s="31"/>
      <c r="EP43" s="31"/>
      <c r="EQ43" s="31"/>
      <c r="ER43" s="31"/>
      <c r="ES43" s="31"/>
      <c r="ET43" s="31"/>
      <c r="EU43" s="31"/>
      <c r="EV43" s="31"/>
      <c r="EW43" s="31"/>
      <c r="EX43" s="31"/>
      <c r="EY43" s="31"/>
      <c r="EZ43" s="31"/>
      <c r="FA43" s="31"/>
      <c r="FB43" s="31"/>
      <c r="FC43" s="31"/>
      <c r="FD43" s="31"/>
      <c r="FE43" s="31"/>
      <c r="FF43" s="31"/>
      <c r="FG43" s="31"/>
      <c r="FH43" s="31"/>
      <c r="FI43" s="31"/>
      <c r="FJ43" s="31"/>
      <c r="FK43" s="31"/>
      <c r="FL43" s="31"/>
      <c r="FM43" s="31"/>
      <c r="FN43" s="31"/>
      <c r="FO43" s="31"/>
      <c r="FP43" s="31"/>
      <c r="FQ43" s="31"/>
      <c r="FR43" s="31"/>
      <c r="FS43" s="31"/>
      <c r="FT43" s="31"/>
      <c r="FU43" s="31"/>
      <c r="FV43" s="31"/>
      <c r="FW43" s="31"/>
      <c r="FX43" s="31"/>
      <c r="FY43" s="31"/>
      <c r="FZ43" s="31"/>
      <c r="GA43" s="31"/>
      <c r="GB43" s="31"/>
      <c r="GC43" s="31"/>
      <c r="GD43" s="31"/>
      <c r="GE43" s="31"/>
      <c r="GF43" s="31"/>
      <c r="GG43" s="31"/>
      <c r="GH43" s="31"/>
      <c r="GI43" s="31"/>
      <c r="GJ43" s="31"/>
      <c r="GK43" s="31"/>
      <c r="GL43" s="31"/>
      <c r="GM43" s="31"/>
      <c r="GN43" s="31"/>
      <c r="GO43" s="31"/>
      <c r="GP43" s="31"/>
      <c r="GQ43" s="31"/>
      <c r="GR43" s="31"/>
      <c r="GS43" s="31"/>
      <c r="GT43" s="31"/>
      <c r="GU43" s="31"/>
      <c r="GV43" s="31"/>
      <c r="GW43" s="31"/>
      <c r="GX43" s="31"/>
      <c r="GY43" s="31"/>
      <c r="GZ43" s="31"/>
      <c r="HA43" s="31"/>
      <c r="HB43" s="31"/>
      <c r="HC43" s="31"/>
      <c r="HD43" s="31"/>
      <c r="HE43" s="31"/>
      <c r="HF43" s="31"/>
      <c r="HG43" s="31"/>
      <c r="HH43" s="31"/>
      <c r="HI43" s="31"/>
      <c r="HJ43" s="31"/>
      <c r="HK43" s="31"/>
      <c r="HL43" s="31"/>
      <c r="HM43" s="31"/>
      <c r="HN43" s="31"/>
      <c r="HO43" s="31"/>
      <c r="HP43" s="31"/>
      <c r="HQ43" s="31"/>
      <c r="HR43" s="31"/>
      <c r="HS43" s="31"/>
      <c r="HT43" s="31"/>
      <c r="HU43" s="31"/>
      <c r="HV43" s="31"/>
      <c r="HW43" s="31"/>
      <c r="HX43" s="31"/>
      <c r="HY43" s="31"/>
      <c r="HZ43" s="31"/>
      <c r="IA43" s="31"/>
      <c r="IB43" s="31"/>
      <c r="IC43" s="31"/>
      <c r="ID43" s="31"/>
      <c r="IE43" s="31"/>
      <c r="IF43" s="31"/>
      <c r="IG43" s="31"/>
      <c r="IH43" s="31"/>
      <c r="II43" s="31"/>
      <c r="IJ43" s="31"/>
      <c r="IK43" s="31"/>
      <c r="IL43" s="31"/>
      <c r="IM43" s="31"/>
      <c r="IN43" s="31"/>
      <c r="IO43" s="31"/>
      <c r="IP43" s="31"/>
      <c r="IQ43" s="31"/>
      <c r="IR43" s="31"/>
      <c r="IS43" s="31"/>
      <c r="IT43" s="31"/>
      <c r="IU43" s="31"/>
      <c r="IV43" s="31"/>
    </row>
    <row r="44" spans="1:256" s="25" customFormat="1" ht="28.5" customHeight="1" thickBot="1">
      <c r="A44" s="155"/>
      <c r="B44" s="161"/>
      <c r="C44" s="162"/>
      <c r="D44" s="39" t="s">
        <v>18</v>
      </c>
      <c r="E44" s="56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>
        <f>S46</f>
        <v>2</v>
      </c>
      <c r="T44" s="102">
        <f>T46</f>
        <v>3</v>
      </c>
      <c r="U44" s="102">
        <f>U46</f>
        <v>7</v>
      </c>
      <c r="V44" s="102"/>
      <c r="W44" s="102">
        <f>W46</f>
        <v>0</v>
      </c>
      <c r="X44" s="102">
        <f>X46</f>
        <v>0</v>
      </c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12"/>
      <c r="BF44" s="103">
        <f>SUM(E44:BE44)</f>
        <v>12</v>
      </c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  <c r="DT44" s="31"/>
      <c r="DU44" s="31"/>
      <c r="DV44" s="31"/>
      <c r="DW44" s="31"/>
      <c r="DX44" s="31"/>
      <c r="DY44" s="31"/>
      <c r="DZ44" s="31"/>
      <c r="EA44" s="31"/>
      <c r="EB44" s="31"/>
      <c r="EC44" s="31"/>
      <c r="ED44" s="31"/>
      <c r="EE44" s="31"/>
      <c r="EF44" s="31"/>
      <c r="EG44" s="31"/>
      <c r="EH44" s="31"/>
      <c r="EI44" s="31"/>
      <c r="EJ44" s="31"/>
      <c r="EK44" s="31"/>
      <c r="EL44" s="31"/>
      <c r="EM44" s="31"/>
      <c r="EN44" s="31"/>
      <c r="EO44" s="31"/>
      <c r="EP44" s="31"/>
      <c r="EQ44" s="31"/>
      <c r="ER44" s="31"/>
      <c r="ES44" s="31"/>
      <c r="ET44" s="31"/>
      <c r="EU44" s="31"/>
      <c r="EV44" s="31"/>
      <c r="EW44" s="31"/>
      <c r="EX44" s="31"/>
      <c r="EY44" s="31"/>
      <c r="EZ44" s="31"/>
      <c r="FA44" s="31"/>
      <c r="FB44" s="31"/>
      <c r="FC44" s="31"/>
      <c r="FD44" s="31"/>
      <c r="FE44" s="31"/>
      <c r="FF44" s="31"/>
      <c r="FG44" s="31"/>
      <c r="FH44" s="31"/>
      <c r="FI44" s="31"/>
      <c r="FJ44" s="31"/>
      <c r="FK44" s="31"/>
      <c r="FL44" s="31"/>
      <c r="FM44" s="31"/>
      <c r="FN44" s="31"/>
      <c r="FO44" s="31"/>
      <c r="FP44" s="31"/>
      <c r="FQ44" s="31"/>
      <c r="FR44" s="31"/>
      <c r="FS44" s="31"/>
      <c r="FT44" s="31"/>
      <c r="FU44" s="31"/>
      <c r="FV44" s="31"/>
      <c r="FW44" s="31"/>
      <c r="FX44" s="31"/>
      <c r="FY44" s="31"/>
      <c r="FZ44" s="31"/>
      <c r="GA44" s="31"/>
      <c r="GB44" s="31"/>
      <c r="GC44" s="31"/>
      <c r="GD44" s="31"/>
      <c r="GE44" s="31"/>
      <c r="GF44" s="31"/>
      <c r="GG44" s="31"/>
      <c r="GH44" s="31"/>
      <c r="GI44" s="31"/>
      <c r="GJ44" s="31"/>
      <c r="GK44" s="31"/>
      <c r="GL44" s="31"/>
      <c r="GM44" s="31"/>
      <c r="GN44" s="31"/>
      <c r="GO44" s="31"/>
      <c r="GP44" s="31"/>
      <c r="GQ44" s="31"/>
      <c r="GR44" s="31"/>
      <c r="GS44" s="31"/>
      <c r="GT44" s="31"/>
      <c r="GU44" s="31"/>
      <c r="GV44" s="31"/>
      <c r="GW44" s="31"/>
      <c r="GX44" s="31"/>
      <c r="GY44" s="31"/>
      <c r="GZ44" s="31"/>
      <c r="HA44" s="31"/>
      <c r="HB44" s="31"/>
      <c r="HC44" s="31"/>
      <c r="HD44" s="31"/>
      <c r="HE44" s="31"/>
      <c r="HF44" s="31"/>
      <c r="HG44" s="31"/>
      <c r="HH44" s="31"/>
      <c r="HI44" s="31"/>
      <c r="HJ44" s="31"/>
      <c r="HK44" s="31"/>
      <c r="HL44" s="31"/>
      <c r="HM44" s="31"/>
      <c r="HN44" s="31"/>
      <c r="HO44" s="31"/>
      <c r="HP44" s="31"/>
      <c r="HQ44" s="31"/>
      <c r="HR44" s="31"/>
      <c r="HS44" s="31"/>
      <c r="HT44" s="31"/>
      <c r="HU44" s="31"/>
      <c r="HV44" s="31"/>
      <c r="HW44" s="31"/>
      <c r="HX44" s="31"/>
      <c r="HY44" s="31"/>
      <c r="HZ44" s="31"/>
      <c r="IA44" s="31"/>
      <c r="IB44" s="31"/>
      <c r="IC44" s="31"/>
      <c r="ID44" s="31"/>
      <c r="IE44" s="31"/>
      <c r="IF44" s="31"/>
      <c r="IG44" s="31"/>
      <c r="IH44" s="31"/>
      <c r="II44" s="31"/>
      <c r="IJ44" s="31"/>
      <c r="IK44" s="31"/>
      <c r="IL44" s="31"/>
      <c r="IM44" s="31"/>
      <c r="IN44" s="31"/>
      <c r="IO44" s="31"/>
      <c r="IP44" s="31"/>
      <c r="IQ44" s="31"/>
      <c r="IR44" s="31"/>
      <c r="IS44" s="31"/>
      <c r="IT44" s="31"/>
      <c r="IU44" s="31"/>
      <c r="IV44" s="31"/>
    </row>
    <row r="45" spans="1:256" s="25" customFormat="1" ht="24" customHeight="1">
      <c r="A45" s="155"/>
      <c r="B45" s="157" t="s">
        <v>72</v>
      </c>
      <c r="C45" s="159" t="s">
        <v>73</v>
      </c>
      <c r="D45" s="23" t="s">
        <v>17</v>
      </c>
      <c r="E45" s="75"/>
      <c r="F45" s="95"/>
      <c r="G45" s="95"/>
      <c r="H45" s="95"/>
      <c r="I45" s="95"/>
      <c r="J45" s="95"/>
      <c r="K45" s="95"/>
      <c r="L45" s="96"/>
      <c r="M45" s="96"/>
      <c r="N45" s="96"/>
      <c r="O45" s="82"/>
      <c r="P45" s="96"/>
      <c r="Q45" s="96"/>
      <c r="R45" s="82"/>
      <c r="S45" s="96">
        <v>2</v>
      </c>
      <c r="T45" s="96">
        <v>8</v>
      </c>
      <c r="U45" s="96">
        <v>16</v>
      </c>
      <c r="V45" s="82">
        <v>6</v>
      </c>
      <c r="W45" s="96">
        <v>0</v>
      </c>
      <c r="X45" s="96">
        <v>0</v>
      </c>
      <c r="Y45" s="96"/>
      <c r="Z45" s="97"/>
      <c r="AA45" s="82"/>
      <c r="AB45" s="98"/>
      <c r="AC45" s="96"/>
      <c r="AD45" s="96"/>
      <c r="AE45" s="96"/>
      <c r="AF45" s="96"/>
      <c r="AG45" s="96"/>
      <c r="AH45" s="96"/>
      <c r="AI45" s="95"/>
      <c r="AJ45" s="95"/>
      <c r="AK45" s="95"/>
      <c r="AL45" s="95"/>
      <c r="AM45" s="96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9"/>
      <c r="AY45" s="100"/>
      <c r="AZ45" s="95"/>
      <c r="BA45" s="95"/>
      <c r="BB45" s="95"/>
      <c r="BC45" s="95"/>
      <c r="BD45" s="95"/>
      <c r="BE45" s="101"/>
      <c r="BF45" s="81">
        <f>SUM(E45:BE45)</f>
        <v>32</v>
      </c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  <c r="DT45" s="31"/>
      <c r="DU45" s="31"/>
      <c r="DV45" s="31"/>
      <c r="DW45" s="31"/>
      <c r="DX45" s="31"/>
      <c r="DY45" s="31"/>
      <c r="DZ45" s="31"/>
      <c r="EA45" s="31"/>
      <c r="EB45" s="31"/>
      <c r="EC45" s="31"/>
      <c r="ED45" s="31"/>
      <c r="EE45" s="31"/>
      <c r="EF45" s="31"/>
      <c r="EG45" s="31"/>
      <c r="EH45" s="31"/>
      <c r="EI45" s="31"/>
      <c r="EJ45" s="31"/>
      <c r="EK45" s="31"/>
      <c r="EL45" s="31"/>
      <c r="EM45" s="31"/>
      <c r="EN45" s="31"/>
      <c r="EO45" s="31"/>
      <c r="EP45" s="31"/>
      <c r="EQ45" s="31"/>
      <c r="ER45" s="31"/>
      <c r="ES45" s="31"/>
      <c r="ET45" s="31"/>
      <c r="EU45" s="31"/>
      <c r="EV45" s="31"/>
      <c r="EW45" s="31"/>
      <c r="EX45" s="31"/>
      <c r="EY45" s="31"/>
      <c r="EZ45" s="31"/>
      <c r="FA45" s="31"/>
      <c r="FB45" s="31"/>
      <c r="FC45" s="31"/>
      <c r="FD45" s="31"/>
      <c r="FE45" s="31"/>
      <c r="FF45" s="31"/>
      <c r="FG45" s="31"/>
      <c r="FH45" s="31"/>
      <c r="FI45" s="31"/>
      <c r="FJ45" s="31"/>
      <c r="FK45" s="31"/>
      <c r="FL45" s="31"/>
      <c r="FM45" s="31"/>
      <c r="FN45" s="31"/>
      <c r="FO45" s="31"/>
      <c r="FP45" s="31"/>
      <c r="FQ45" s="31"/>
      <c r="FR45" s="31"/>
      <c r="FS45" s="31"/>
      <c r="FT45" s="31"/>
      <c r="FU45" s="31"/>
      <c r="FV45" s="31"/>
      <c r="FW45" s="31"/>
      <c r="FX45" s="31"/>
      <c r="FY45" s="31"/>
      <c r="FZ45" s="31"/>
      <c r="GA45" s="31"/>
      <c r="GB45" s="31"/>
      <c r="GC45" s="31"/>
      <c r="GD45" s="31"/>
      <c r="GE45" s="31"/>
      <c r="GF45" s="31"/>
      <c r="GG45" s="31"/>
      <c r="GH45" s="31"/>
      <c r="GI45" s="31"/>
      <c r="GJ45" s="31"/>
      <c r="GK45" s="31"/>
      <c r="GL45" s="31"/>
      <c r="GM45" s="31"/>
      <c r="GN45" s="31"/>
      <c r="GO45" s="31"/>
      <c r="GP45" s="31"/>
      <c r="GQ45" s="31"/>
      <c r="GR45" s="31"/>
      <c r="GS45" s="31"/>
      <c r="GT45" s="31"/>
      <c r="GU45" s="31"/>
      <c r="GV45" s="31"/>
      <c r="GW45" s="31"/>
      <c r="GX45" s="31"/>
      <c r="GY45" s="31"/>
      <c r="GZ45" s="31"/>
      <c r="HA45" s="31"/>
      <c r="HB45" s="31"/>
      <c r="HC45" s="31"/>
      <c r="HD45" s="31"/>
      <c r="HE45" s="31"/>
      <c r="HF45" s="31"/>
      <c r="HG45" s="31"/>
      <c r="HH45" s="31"/>
      <c r="HI45" s="31"/>
      <c r="HJ45" s="31"/>
      <c r="HK45" s="31"/>
      <c r="HL45" s="31"/>
      <c r="HM45" s="31"/>
      <c r="HN45" s="31"/>
      <c r="HO45" s="31"/>
      <c r="HP45" s="31"/>
      <c r="HQ45" s="31"/>
      <c r="HR45" s="31"/>
      <c r="HS45" s="31"/>
      <c r="HT45" s="31"/>
      <c r="HU45" s="31"/>
      <c r="HV45" s="31"/>
      <c r="HW45" s="31"/>
      <c r="HX45" s="31"/>
      <c r="HY45" s="31"/>
      <c r="HZ45" s="31"/>
      <c r="IA45" s="31"/>
      <c r="IB45" s="31"/>
      <c r="IC45" s="31"/>
      <c r="ID45" s="31"/>
      <c r="IE45" s="31"/>
      <c r="IF45" s="31"/>
      <c r="IG45" s="31"/>
      <c r="IH45" s="31"/>
      <c r="II45" s="31"/>
      <c r="IJ45" s="31"/>
      <c r="IK45" s="31"/>
      <c r="IL45" s="31"/>
      <c r="IM45" s="31"/>
      <c r="IN45" s="31"/>
      <c r="IO45" s="31"/>
      <c r="IP45" s="31"/>
      <c r="IQ45" s="31"/>
      <c r="IR45" s="31"/>
      <c r="IS45" s="31"/>
      <c r="IT45" s="31"/>
      <c r="IU45" s="31"/>
      <c r="IV45" s="31"/>
    </row>
    <row r="46" spans="1:256" s="25" customFormat="1" ht="22.5" customHeight="1">
      <c r="A46" s="155"/>
      <c r="B46" s="158"/>
      <c r="C46" s="160"/>
      <c r="D46" s="20" t="s">
        <v>18</v>
      </c>
      <c r="E46" s="75"/>
      <c r="F46" s="95"/>
      <c r="G46" s="95"/>
      <c r="H46" s="95"/>
      <c r="I46" s="95"/>
      <c r="J46" s="95"/>
      <c r="K46" s="95"/>
      <c r="L46" s="96"/>
      <c r="M46" s="96"/>
      <c r="N46" s="96"/>
      <c r="O46" s="82"/>
      <c r="P46" s="96"/>
      <c r="Q46" s="96"/>
      <c r="R46" s="82"/>
      <c r="S46" s="96">
        <v>2</v>
      </c>
      <c r="T46" s="96">
        <v>3</v>
      </c>
      <c r="U46" s="96">
        <v>7</v>
      </c>
      <c r="V46" s="82">
        <v>4</v>
      </c>
      <c r="W46" s="96">
        <v>0</v>
      </c>
      <c r="X46" s="96">
        <v>0</v>
      </c>
      <c r="Y46" s="96"/>
      <c r="Z46" s="97"/>
      <c r="AA46" s="82"/>
      <c r="AB46" s="98"/>
      <c r="AC46" s="96"/>
      <c r="AD46" s="96"/>
      <c r="AE46" s="96"/>
      <c r="AF46" s="96"/>
      <c r="AG46" s="96"/>
      <c r="AH46" s="96"/>
      <c r="AI46" s="95"/>
      <c r="AJ46" s="95"/>
      <c r="AK46" s="95"/>
      <c r="AL46" s="95"/>
      <c r="AM46" s="96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9"/>
      <c r="AY46" s="100"/>
      <c r="AZ46" s="95"/>
      <c r="BA46" s="95"/>
      <c r="BB46" s="95"/>
      <c r="BC46" s="95"/>
      <c r="BD46" s="95"/>
      <c r="BE46" s="101"/>
      <c r="BF46" s="81">
        <f>SUM(P46:BE46)</f>
        <v>16</v>
      </c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  <c r="DT46" s="31"/>
      <c r="DU46" s="31"/>
      <c r="DV46" s="31"/>
      <c r="DW46" s="31"/>
      <c r="DX46" s="31"/>
      <c r="DY46" s="31"/>
      <c r="DZ46" s="31"/>
      <c r="EA46" s="31"/>
      <c r="EB46" s="31"/>
      <c r="EC46" s="31"/>
      <c r="ED46" s="31"/>
      <c r="EE46" s="31"/>
      <c r="EF46" s="31"/>
      <c r="EG46" s="31"/>
      <c r="EH46" s="31"/>
      <c r="EI46" s="31"/>
      <c r="EJ46" s="31"/>
      <c r="EK46" s="31"/>
      <c r="EL46" s="31"/>
      <c r="EM46" s="31"/>
      <c r="EN46" s="31"/>
      <c r="EO46" s="31"/>
      <c r="EP46" s="31"/>
      <c r="EQ46" s="31"/>
      <c r="ER46" s="31"/>
      <c r="ES46" s="31"/>
      <c r="ET46" s="31"/>
      <c r="EU46" s="31"/>
      <c r="EV46" s="31"/>
      <c r="EW46" s="31"/>
      <c r="EX46" s="31"/>
      <c r="EY46" s="31"/>
      <c r="EZ46" s="31"/>
      <c r="FA46" s="31"/>
      <c r="FB46" s="31"/>
      <c r="FC46" s="31"/>
      <c r="FD46" s="31"/>
      <c r="FE46" s="31"/>
      <c r="FF46" s="31"/>
      <c r="FG46" s="31"/>
      <c r="FH46" s="31"/>
      <c r="FI46" s="31"/>
      <c r="FJ46" s="31"/>
      <c r="FK46" s="31"/>
      <c r="FL46" s="31"/>
      <c r="FM46" s="31"/>
      <c r="FN46" s="31"/>
      <c r="FO46" s="31"/>
      <c r="FP46" s="31"/>
      <c r="FQ46" s="31"/>
      <c r="FR46" s="31"/>
      <c r="FS46" s="31"/>
      <c r="FT46" s="31"/>
      <c r="FU46" s="31"/>
      <c r="FV46" s="31"/>
      <c r="FW46" s="31"/>
      <c r="FX46" s="31"/>
      <c r="FY46" s="31"/>
      <c r="FZ46" s="31"/>
      <c r="GA46" s="31"/>
      <c r="GB46" s="31"/>
      <c r="GC46" s="31"/>
      <c r="GD46" s="31"/>
      <c r="GE46" s="31"/>
      <c r="GF46" s="31"/>
      <c r="GG46" s="31"/>
      <c r="GH46" s="31"/>
      <c r="GI46" s="31"/>
      <c r="GJ46" s="31"/>
      <c r="GK46" s="31"/>
      <c r="GL46" s="31"/>
      <c r="GM46" s="31"/>
      <c r="GN46" s="31"/>
      <c r="GO46" s="31"/>
      <c r="GP46" s="31"/>
      <c r="GQ46" s="31"/>
      <c r="GR46" s="31"/>
      <c r="GS46" s="31"/>
      <c r="GT46" s="31"/>
      <c r="GU46" s="31"/>
      <c r="GV46" s="31"/>
      <c r="GW46" s="31"/>
      <c r="GX46" s="31"/>
      <c r="GY46" s="31"/>
      <c r="GZ46" s="31"/>
      <c r="HA46" s="31"/>
      <c r="HB46" s="31"/>
      <c r="HC46" s="31"/>
      <c r="HD46" s="31"/>
      <c r="HE46" s="31"/>
      <c r="HF46" s="31"/>
      <c r="HG46" s="31"/>
      <c r="HH46" s="31"/>
      <c r="HI46" s="31"/>
      <c r="HJ46" s="31"/>
      <c r="HK46" s="31"/>
      <c r="HL46" s="31"/>
      <c r="HM46" s="31"/>
      <c r="HN46" s="31"/>
      <c r="HO46" s="31"/>
      <c r="HP46" s="31"/>
      <c r="HQ46" s="31"/>
      <c r="HR46" s="31"/>
      <c r="HS46" s="31"/>
      <c r="HT46" s="31"/>
      <c r="HU46" s="31"/>
      <c r="HV46" s="31"/>
      <c r="HW46" s="31"/>
      <c r="HX46" s="31"/>
      <c r="HY46" s="31"/>
      <c r="HZ46" s="31"/>
      <c r="IA46" s="31"/>
      <c r="IB46" s="31"/>
      <c r="IC46" s="31"/>
      <c r="ID46" s="31"/>
      <c r="IE46" s="31"/>
      <c r="IF46" s="31"/>
      <c r="IG46" s="31"/>
      <c r="IH46" s="31"/>
      <c r="II46" s="31"/>
      <c r="IJ46" s="31"/>
      <c r="IK46" s="31"/>
      <c r="IL46" s="31"/>
      <c r="IM46" s="31"/>
      <c r="IN46" s="31"/>
      <c r="IO46" s="31"/>
      <c r="IP46" s="31"/>
      <c r="IQ46" s="31"/>
      <c r="IR46" s="31"/>
      <c r="IS46" s="31"/>
      <c r="IT46" s="31"/>
      <c r="IU46" s="31"/>
      <c r="IV46" s="31"/>
    </row>
    <row r="47" spans="1:256" s="25" customFormat="1" ht="21.75" customHeight="1" thickBot="1">
      <c r="A47" s="155"/>
      <c r="B47" s="62" t="s">
        <v>74</v>
      </c>
      <c r="C47" s="24"/>
      <c r="D47" s="19" t="s">
        <v>17</v>
      </c>
      <c r="E47" s="75"/>
      <c r="F47" s="95"/>
      <c r="G47" s="95"/>
      <c r="H47" s="95"/>
      <c r="I47" s="95"/>
      <c r="J47" s="95"/>
      <c r="K47" s="95"/>
      <c r="L47" s="96"/>
      <c r="M47" s="96"/>
      <c r="N47" s="96"/>
      <c r="O47" s="82"/>
      <c r="P47" s="96"/>
      <c r="Q47" s="96"/>
      <c r="R47" s="82"/>
      <c r="S47" s="96"/>
      <c r="T47" s="96"/>
      <c r="U47" s="96"/>
      <c r="V47" s="82">
        <v>18</v>
      </c>
      <c r="W47" s="96">
        <v>0</v>
      </c>
      <c r="X47" s="96">
        <v>0</v>
      </c>
      <c r="Y47" s="96">
        <v>6</v>
      </c>
      <c r="Z47" s="97"/>
      <c r="AA47" s="82"/>
      <c r="AB47" s="98"/>
      <c r="AC47" s="96"/>
      <c r="AD47" s="96"/>
      <c r="AE47" s="96"/>
      <c r="AF47" s="96"/>
      <c r="AG47" s="96"/>
      <c r="AH47" s="96"/>
      <c r="AI47" s="95"/>
      <c r="AJ47" s="95"/>
      <c r="AK47" s="95"/>
      <c r="AL47" s="95"/>
      <c r="AM47" s="96"/>
      <c r="AN47" s="95"/>
      <c r="AO47" s="95"/>
      <c r="AP47" s="95"/>
      <c r="AQ47" s="95"/>
      <c r="AR47" s="95"/>
      <c r="AS47" s="95"/>
      <c r="AT47" s="95"/>
      <c r="AU47" s="95"/>
      <c r="AV47" s="95"/>
      <c r="AW47" s="95"/>
      <c r="AX47" s="99"/>
      <c r="AY47" s="100"/>
      <c r="AZ47" s="95"/>
      <c r="BA47" s="95"/>
      <c r="BB47" s="95"/>
      <c r="BC47" s="95"/>
      <c r="BD47" s="95"/>
      <c r="BE47" s="101"/>
      <c r="BF47" s="81">
        <f>SUM(Q47:BE47)</f>
        <v>24</v>
      </c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  <c r="DT47" s="31"/>
      <c r="DU47" s="31"/>
      <c r="DV47" s="31"/>
      <c r="DW47" s="31"/>
      <c r="DX47" s="31"/>
      <c r="DY47" s="31"/>
      <c r="DZ47" s="31"/>
      <c r="EA47" s="31"/>
      <c r="EB47" s="31"/>
      <c r="EC47" s="31"/>
      <c r="ED47" s="31"/>
      <c r="EE47" s="31"/>
      <c r="EF47" s="31"/>
      <c r="EG47" s="31"/>
      <c r="EH47" s="31"/>
      <c r="EI47" s="31"/>
      <c r="EJ47" s="31"/>
      <c r="EK47" s="31"/>
      <c r="EL47" s="31"/>
      <c r="EM47" s="31"/>
      <c r="EN47" s="31"/>
      <c r="EO47" s="31"/>
      <c r="EP47" s="31"/>
      <c r="EQ47" s="31"/>
      <c r="ER47" s="31"/>
      <c r="ES47" s="31"/>
      <c r="ET47" s="31"/>
      <c r="EU47" s="31"/>
      <c r="EV47" s="31"/>
      <c r="EW47" s="31"/>
      <c r="EX47" s="31"/>
      <c r="EY47" s="31"/>
      <c r="EZ47" s="31"/>
      <c r="FA47" s="31"/>
      <c r="FB47" s="31"/>
      <c r="FC47" s="31"/>
      <c r="FD47" s="31"/>
      <c r="FE47" s="31"/>
      <c r="FF47" s="31"/>
      <c r="FG47" s="31"/>
      <c r="FH47" s="31"/>
      <c r="FI47" s="31"/>
      <c r="FJ47" s="31"/>
      <c r="FK47" s="31"/>
      <c r="FL47" s="31"/>
      <c r="FM47" s="31"/>
      <c r="FN47" s="31"/>
      <c r="FO47" s="31"/>
      <c r="FP47" s="31"/>
      <c r="FQ47" s="31"/>
      <c r="FR47" s="31"/>
      <c r="FS47" s="31"/>
      <c r="FT47" s="31"/>
      <c r="FU47" s="31"/>
      <c r="FV47" s="31"/>
      <c r="FW47" s="31"/>
      <c r="FX47" s="31"/>
      <c r="FY47" s="31"/>
      <c r="FZ47" s="31"/>
      <c r="GA47" s="31"/>
      <c r="GB47" s="31"/>
      <c r="GC47" s="31"/>
      <c r="GD47" s="31"/>
      <c r="GE47" s="31"/>
      <c r="GF47" s="31"/>
      <c r="GG47" s="31"/>
      <c r="GH47" s="31"/>
      <c r="GI47" s="31"/>
      <c r="GJ47" s="31"/>
      <c r="GK47" s="31"/>
      <c r="GL47" s="31"/>
      <c r="GM47" s="31"/>
      <c r="GN47" s="31"/>
      <c r="GO47" s="31"/>
      <c r="GP47" s="31"/>
      <c r="GQ47" s="31"/>
      <c r="GR47" s="31"/>
      <c r="GS47" s="31"/>
      <c r="GT47" s="31"/>
      <c r="GU47" s="31"/>
      <c r="GV47" s="31"/>
      <c r="GW47" s="31"/>
      <c r="GX47" s="31"/>
      <c r="GY47" s="31"/>
      <c r="GZ47" s="31"/>
      <c r="HA47" s="31"/>
      <c r="HB47" s="31"/>
      <c r="HC47" s="31"/>
      <c r="HD47" s="31"/>
      <c r="HE47" s="31"/>
      <c r="HF47" s="31"/>
      <c r="HG47" s="31"/>
      <c r="HH47" s="31"/>
      <c r="HI47" s="31"/>
      <c r="HJ47" s="31"/>
      <c r="HK47" s="31"/>
      <c r="HL47" s="31"/>
      <c r="HM47" s="31"/>
      <c r="HN47" s="31"/>
      <c r="HO47" s="31"/>
      <c r="HP47" s="31"/>
      <c r="HQ47" s="31"/>
      <c r="HR47" s="31"/>
      <c r="HS47" s="31"/>
      <c r="HT47" s="31"/>
      <c r="HU47" s="31"/>
      <c r="HV47" s="31"/>
      <c r="HW47" s="31"/>
      <c r="HX47" s="31"/>
      <c r="HY47" s="31"/>
      <c r="HZ47" s="31"/>
      <c r="IA47" s="31"/>
      <c r="IB47" s="31"/>
      <c r="IC47" s="31"/>
      <c r="ID47" s="31"/>
      <c r="IE47" s="31"/>
      <c r="IF47" s="31"/>
      <c r="IG47" s="31"/>
      <c r="IH47" s="31"/>
      <c r="II47" s="31"/>
      <c r="IJ47" s="31"/>
      <c r="IK47" s="31"/>
      <c r="IL47" s="31"/>
      <c r="IM47" s="31"/>
      <c r="IN47" s="31"/>
      <c r="IO47" s="31"/>
      <c r="IP47" s="31"/>
      <c r="IQ47" s="31"/>
      <c r="IR47" s="31"/>
      <c r="IS47" s="31"/>
      <c r="IT47" s="31"/>
      <c r="IU47" s="31"/>
      <c r="IV47" s="31"/>
    </row>
    <row r="48" spans="1:256" s="25" customFormat="1" ht="22.5" customHeight="1" thickBot="1">
      <c r="A48" s="155"/>
      <c r="B48" s="62" t="s">
        <v>69</v>
      </c>
      <c r="C48" s="24"/>
      <c r="D48" s="19" t="s">
        <v>17</v>
      </c>
      <c r="E48" s="75"/>
      <c r="F48" s="95"/>
      <c r="G48" s="95"/>
      <c r="H48" s="95"/>
      <c r="I48" s="95"/>
      <c r="J48" s="95"/>
      <c r="K48" s="95"/>
      <c r="L48" s="96"/>
      <c r="M48" s="96"/>
      <c r="N48" s="96"/>
      <c r="O48" s="82"/>
      <c r="P48" s="96"/>
      <c r="Q48" s="96"/>
      <c r="R48" s="82"/>
      <c r="S48" s="96"/>
      <c r="T48" s="96"/>
      <c r="U48" s="96"/>
      <c r="V48" s="82"/>
      <c r="W48" s="96">
        <v>0</v>
      </c>
      <c r="X48" s="96">
        <v>0</v>
      </c>
      <c r="Y48" s="96">
        <v>12</v>
      </c>
      <c r="Z48" s="97"/>
      <c r="AA48" s="82"/>
      <c r="AB48" s="98"/>
      <c r="AC48" s="96"/>
      <c r="AD48" s="96"/>
      <c r="AE48" s="96"/>
      <c r="AF48" s="96"/>
      <c r="AG48" s="96"/>
      <c r="AH48" s="96"/>
      <c r="AI48" s="95"/>
      <c r="AJ48" s="95"/>
      <c r="AK48" s="95"/>
      <c r="AL48" s="95"/>
      <c r="AM48" s="96"/>
      <c r="AN48" s="95"/>
      <c r="AO48" s="95"/>
      <c r="AP48" s="95"/>
      <c r="AQ48" s="95"/>
      <c r="AR48" s="95"/>
      <c r="AS48" s="95"/>
      <c r="AT48" s="95"/>
      <c r="AU48" s="95"/>
      <c r="AV48" s="95"/>
      <c r="AW48" s="95"/>
      <c r="AX48" s="99"/>
      <c r="AY48" s="100"/>
      <c r="AZ48" s="95"/>
      <c r="BA48" s="95"/>
      <c r="BB48" s="95"/>
      <c r="BC48" s="95"/>
      <c r="BD48" s="95"/>
      <c r="BE48" s="101"/>
      <c r="BF48" s="81">
        <f>SUM(F48:BE48)</f>
        <v>12</v>
      </c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/>
      <c r="DC48" s="31"/>
      <c r="DD48" s="31"/>
      <c r="DE48" s="31"/>
      <c r="DF48" s="31"/>
      <c r="DG48" s="31"/>
      <c r="DH48" s="31"/>
      <c r="DI48" s="31"/>
      <c r="DJ48" s="31"/>
      <c r="DK48" s="31"/>
      <c r="DL48" s="31"/>
      <c r="DM48" s="31"/>
      <c r="DN48" s="31"/>
      <c r="DO48" s="31"/>
      <c r="DP48" s="31"/>
      <c r="DQ48" s="31"/>
      <c r="DR48" s="31"/>
      <c r="DS48" s="31"/>
      <c r="DT48" s="31"/>
      <c r="DU48" s="31"/>
      <c r="DV48" s="31"/>
      <c r="DW48" s="31"/>
      <c r="DX48" s="31"/>
      <c r="DY48" s="31"/>
      <c r="DZ48" s="31"/>
      <c r="EA48" s="31"/>
      <c r="EB48" s="31"/>
      <c r="EC48" s="31"/>
      <c r="ED48" s="31"/>
      <c r="EE48" s="31"/>
      <c r="EF48" s="31"/>
      <c r="EG48" s="31"/>
      <c r="EH48" s="31"/>
      <c r="EI48" s="31"/>
      <c r="EJ48" s="31"/>
      <c r="EK48" s="31"/>
      <c r="EL48" s="31"/>
      <c r="EM48" s="31"/>
      <c r="EN48" s="31"/>
      <c r="EO48" s="31"/>
      <c r="EP48" s="31"/>
      <c r="EQ48" s="31"/>
      <c r="ER48" s="31"/>
      <c r="ES48" s="31"/>
      <c r="ET48" s="31"/>
      <c r="EU48" s="31"/>
      <c r="EV48" s="31"/>
      <c r="EW48" s="31"/>
      <c r="EX48" s="31"/>
      <c r="EY48" s="31"/>
      <c r="EZ48" s="31"/>
      <c r="FA48" s="31"/>
      <c r="FB48" s="31"/>
      <c r="FC48" s="31"/>
      <c r="FD48" s="31"/>
      <c r="FE48" s="31"/>
      <c r="FF48" s="31"/>
      <c r="FG48" s="31"/>
      <c r="FH48" s="31"/>
      <c r="FI48" s="31"/>
      <c r="FJ48" s="31"/>
      <c r="FK48" s="31"/>
      <c r="FL48" s="31"/>
      <c r="FM48" s="31"/>
      <c r="FN48" s="31"/>
      <c r="FO48" s="31"/>
      <c r="FP48" s="31"/>
      <c r="FQ48" s="31"/>
      <c r="FR48" s="31"/>
      <c r="FS48" s="31"/>
      <c r="FT48" s="31"/>
      <c r="FU48" s="31"/>
      <c r="FV48" s="31"/>
      <c r="FW48" s="31"/>
      <c r="FX48" s="31"/>
      <c r="FY48" s="31"/>
      <c r="FZ48" s="31"/>
      <c r="GA48" s="31"/>
      <c r="GB48" s="31"/>
      <c r="GC48" s="31"/>
      <c r="GD48" s="31"/>
      <c r="GE48" s="31"/>
      <c r="GF48" s="31"/>
      <c r="GG48" s="31"/>
      <c r="GH48" s="31"/>
      <c r="GI48" s="31"/>
      <c r="GJ48" s="31"/>
      <c r="GK48" s="31"/>
      <c r="GL48" s="31"/>
      <c r="GM48" s="31"/>
      <c r="GN48" s="31"/>
      <c r="GO48" s="31"/>
      <c r="GP48" s="31"/>
      <c r="GQ48" s="31"/>
      <c r="GR48" s="31"/>
      <c r="GS48" s="31"/>
      <c r="GT48" s="31"/>
      <c r="GU48" s="31"/>
      <c r="GV48" s="31"/>
      <c r="GW48" s="31"/>
      <c r="GX48" s="31"/>
      <c r="GY48" s="31"/>
      <c r="GZ48" s="31"/>
      <c r="HA48" s="31"/>
      <c r="HB48" s="31"/>
      <c r="HC48" s="31"/>
      <c r="HD48" s="31"/>
      <c r="HE48" s="31"/>
      <c r="HF48" s="31"/>
      <c r="HG48" s="31"/>
      <c r="HH48" s="31"/>
      <c r="HI48" s="31"/>
      <c r="HJ48" s="31"/>
      <c r="HK48" s="31"/>
      <c r="HL48" s="31"/>
      <c r="HM48" s="31"/>
      <c r="HN48" s="31"/>
      <c r="HO48" s="31"/>
      <c r="HP48" s="31"/>
      <c r="HQ48" s="31"/>
      <c r="HR48" s="31"/>
      <c r="HS48" s="31"/>
      <c r="HT48" s="31"/>
      <c r="HU48" s="31"/>
      <c r="HV48" s="31"/>
      <c r="HW48" s="31"/>
      <c r="HX48" s="31"/>
      <c r="HY48" s="31"/>
      <c r="HZ48" s="31"/>
      <c r="IA48" s="31"/>
      <c r="IB48" s="31"/>
      <c r="IC48" s="31"/>
      <c r="ID48" s="31"/>
      <c r="IE48" s="31"/>
      <c r="IF48" s="31"/>
      <c r="IG48" s="31"/>
      <c r="IH48" s="31"/>
      <c r="II48" s="31"/>
      <c r="IJ48" s="31"/>
      <c r="IK48" s="31"/>
      <c r="IL48" s="31"/>
      <c r="IM48" s="31"/>
      <c r="IN48" s="31"/>
      <c r="IO48" s="31"/>
      <c r="IP48" s="31"/>
      <c r="IQ48" s="31"/>
      <c r="IR48" s="31"/>
      <c r="IS48" s="31"/>
      <c r="IT48" s="31"/>
      <c r="IU48" s="31"/>
      <c r="IV48" s="31"/>
    </row>
    <row r="49" spans="1:256" s="25" customFormat="1" ht="18.75" customHeight="1" thickBot="1">
      <c r="A49" s="155"/>
      <c r="B49" s="63" t="s">
        <v>29</v>
      </c>
      <c r="C49" s="29" t="s">
        <v>21</v>
      </c>
      <c r="D49" s="30" t="s">
        <v>17</v>
      </c>
      <c r="E49" s="56"/>
      <c r="F49" s="102">
        <v>2</v>
      </c>
      <c r="G49" s="102">
        <v>2</v>
      </c>
      <c r="H49" s="102">
        <v>2</v>
      </c>
      <c r="I49" s="102">
        <v>2</v>
      </c>
      <c r="J49" s="102">
        <v>2</v>
      </c>
      <c r="K49" s="102">
        <v>2</v>
      </c>
      <c r="L49" s="104">
        <v>2</v>
      </c>
      <c r="M49" s="104">
        <v>2</v>
      </c>
      <c r="N49" s="104"/>
      <c r="O49" s="104"/>
      <c r="P49" s="104"/>
      <c r="Q49" s="104"/>
      <c r="R49" s="104"/>
      <c r="S49" s="104">
        <v>2</v>
      </c>
      <c r="T49" s="104">
        <v>2</v>
      </c>
      <c r="U49" s="104">
        <v>2</v>
      </c>
      <c r="V49" s="104">
        <v>2</v>
      </c>
      <c r="W49" s="104">
        <v>0</v>
      </c>
      <c r="X49" s="104">
        <v>0</v>
      </c>
      <c r="Y49" s="104"/>
      <c r="Z49" s="105"/>
      <c r="AA49" s="104"/>
      <c r="AB49" s="106"/>
      <c r="AC49" s="104"/>
      <c r="AD49" s="104"/>
      <c r="AE49" s="104"/>
      <c r="AF49" s="104"/>
      <c r="AG49" s="104"/>
      <c r="AH49" s="104"/>
      <c r="AI49" s="102"/>
      <c r="AJ49" s="102"/>
      <c r="AK49" s="102"/>
      <c r="AL49" s="102"/>
      <c r="AM49" s="104"/>
      <c r="AN49" s="102"/>
      <c r="AO49" s="102"/>
      <c r="AP49" s="102"/>
      <c r="AQ49" s="102"/>
      <c r="AR49" s="102"/>
      <c r="AS49" s="102"/>
      <c r="AT49" s="102"/>
      <c r="AU49" s="102"/>
      <c r="AV49" s="102"/>
      <c r="AW49" s="102"/>
      <c r="AX49" s="107"/>
      <c r="AY49" s="108"/>
      <c r="AZ49" s="102"/>
      <c r="BA49" s="102"/>
      <c r="BB49" s="102"/>
      <c r="BC49" s="102"/>
      <c r="BD49" s="102"/>
      <c r="BE49" s="112"/>
      <c r="BF49" s="103">
        <f>SUM(F49:BE49)</f>
        <v>24</v>
      </c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  <c r="CO49" s="31"/>
      <c r="CP49" s="31"/>
      <c r="CQ49" s="31"/>
      <c r="CR49" s="31"/>
      <c r="CS49" s="31"/>
      <c r="CT49" s="31"/>
      <c r="CU49" s="31"/>
      <c r="CV49" s="31"/>
      <c r="CW49" s="31"/>
      <c r="CX49" s="31"/>
      <c r="CY49" s="31"/>
      <c r="CZ49" s="31"/>
      <c r="DA49" s="31"/>
      <c r="DB49" s="31"/>
      <c r="DC49" s="31"/>
      <c r="DD49" s="31"/>
      <c r="DE49" s="31"/>
      <c r="DF49" s="31"/>
      <c r="DG49" s="31"/>
      <c r="DH49" s="31"/>
      <c r="DI49" s="31"/>
      <c r="DJ49" s="31"/>
      <c r="DK49" s="31"/>
      <c r="DL49" s="31"/>
      <c r="DM49" s="31"/>
      <c r="DN49" s="31"/>
      <c r="DO49" s="31"/>
      <c r="DP49" s="31"/>
      <c r="DQ49" s="31"/>
      <c r="DR49" s="31"/>
      <c r="DS49" s="31"/>
      <c r="DT49" s="31"/>
      <c r="DU49" s="31"/>
      <c r="DV49" s="31"/>
      <c r="DW49" s="31"/>
      <c r="DX49" s="31"/>
      <c r="DY49" s="31"/>
      <c r="DZ49" s="31"/>
      <c r="EA49" s="31"/>
      <c r="EB49" s="31"/>
      <c r="EC49" s="31"/>
      <c r="ED49" s="31"/>
      <c r="EE49" s="31"/>
      <c r="EF49" s="31"/>
      <c r="EG49" s="31"/>
      <c r="EH49" s="31"/>
      <c r="EI49" s="31"/>
      <c r="EJ49" s="31"/>
      <c r="EK49" s="31"/>
      <c r="EL49" s="31"/>
      <c r="EM49" s="31"/>
      <c r="EN49" s="31"/>
      <c r="EO49" s="31"/>
      <c r="EP49" s="31"/>
      <c r="EQ49" s="31"/>
      <c r="ER49" s="31"/>
      <c r="ES49" s="31"/>
      <c r="ET49" s="31"/>
      <c r="EU49" s="31"/>
      <c r="EV49" s="31"/>
      <c r="EW49" s="31"/>
      <c r="EX49" s="31"/>
      <c r="EY49" s="31"/>
      <c r="EZ49" s="31"/>
      <c r="FA49" s="31"/>
      <c r="FB49" s="31"/>
      <c r="FC49" s="31"/>
      <c r="FD49" s="31"/>
      <c r="FE49" s="31"/>
      <c r="FF49" s="31"/>
      <c r="FG49" s="31"/>
      <c r="FH49" s="31"/>
      <c r="FI49" s="31"/>
      <c r="FJ49" s="31"/>
      <c r="FK49" s="31"/>
      <c r="FL49" s="31"/>
      <c r="FM49" s="31"/>
      <c r="FN49" s="31"/>
      <c r="FO49" s="31"/>
      <c r="FP49" s="31"/>
      <c r="FQ49" s="31"/>
      <c r="FR49" s="31"/>
      <c r="FS49" s="31"/>
      <c r="FT49" s="31"/>
      <c r="FU49" s="31"/>
      <c r="FV49" s="31"/>
      <c r="FW49" s="31"/>
      <c r="FX49" s="31"/>
      <c r="FY49" s="31"/>
      <c r="FZ49" s="31"/>
      <c r="GA49" s="31"/>
      <c r="GB49" s="31"/>
      <c r="GC49" s="31"/>
      <c r="GD49" s="31"/>
      <c r="GE49" s="31"/>
      <c r="GF49" s="31"/>
      <c r="GG49" s="31"/>
      <c r="GH49" s="31"/>
      <c r="GI49" s="31"/>
      <c r="GJ49" s="31"/>
      <c r="GK49" s="31"/>
      <c r="GL49" s="31"/>
      <c r="GM49" s="31"/>
      <c r="GN49" s="31"/>
      <c r="GO49" s="31"/>
      <c r="GP49" s="31"/>
      <c r="GQ49" s="31"/>
      <c r="GR49" s="31"/>
      <c r="GS49" s="31"/>
      <c r="GT49" s="31"/>
      <c r="GU49" s="31"/>
      <c r="GV49" s="31"/>
      <c r="GW49" s="31"/>
      <c r="GX49" s="31"/>
      <c r="GY49" s="31"/>
      <c r="GZ49" s="31"/>
      <c r="HA49" s="31"/>
      <c r="HB49" s="31"/>
      <c r="HC49" s="31"/>
      <c r="HD49" s="31"/>
      <c r="HE49" s="31"/>
      <c r="HF49" s="31"/>
      <c r="HG49" s="31"/>
      <c r="HH49" s="31"/>
      <c r="HI49" s="31"/>
      <c r="HJ49" s="31"/>
      <c r="HK49" s="31"/>
      <c r="HL49" s="31"/>
      <c r="HM49" s="31"/>
      <c r="HN49" s="31"/>
      <c r="HO49" s="31"/>
      <c r="HP49" s="31"/>
      <c r="HQ49" s="31"/>
      <c r="HR49" s="31"/>
      <c r="HS49" s="31"/>
      <c r="HT49" s="31"/>
      <c r="HU49" s="31"/>
      <c r="HV49" s="31"/>
      <c r="HW49" s="31"/>
      <c r="HX49" s="31"/>
      <c r="HY49" s="31"/>
      <c r="HZ49" s="31"/>
      <c r="IA49" s="31"/>
      <c r="IB49" s="31"/>
      <c r="IC49" s="31"/>
      <c r="ID49" s="31"/>
      <c r="IE49" s="31"/>
      <c r="IF49" s="31"/>
      <c r="IG49" s="31"/>
      <c r="IH49" s="31"/>
      <c r="II49" s="31"/>
      <c r="IJ49" s="31"/>
      <c r="IK49" s="31"/>
      <c r="IL49" s="31"/>
      <c r="IM49" s="31"/>
      <c r="IN49" s="31"/>
      <c r="IO49" s="31"/>
      <c r="IP49" s="31"/>
      <c r="IQ49" s="31"/>
      <c r="IR49" s="31"/>
      <c r="IS49" s="31"/>
      <c r="IT49" s="31"/>
      <c r="IU49" s="31"/>
      <c r="IV49" s="31"/>
    </row>
    <row r="50" spans="1:256" s="25" customFormat="1" ht="18.75" customHeight="1">
      <c r="A50" s="155"/>
      <c r="B50" s="64"/>
      <c r="C50" s="58"/>
      <c r="D50" s="38" t="s">
        <v>18</v>
      </c>
      <c r="E50" s="56"/>
      <c r="F50" s="102">
        <v>2</v>
      </c>
      <c r="G50" s="102">
        <v>2</v>
      </c>
      <c r="H50" s="102">
        <v>2</v>
      </c>
      <c r="I50" s="102">
        <v>2</v>
      </c>
      <c r="J50" s="102">
        <v>2</v>
      </c>
      <c r="K50" s="102">
        <v>2</v>
      </c>
      <c r="L50" s="104">
        <v>2</v>
      </c>
      <c r="M50" s="104">
        <v>2</v>
      </c>
      <c r="N50" s="104"/>
      <c r="O50" s="104"/>
      <c r="P50" s="104"/>
      <c r="Q50" s="104"/>
      <c r="R50" s="104"/>
      <c r="S50" s="104">
        <v>2</v>
      </c>
      <c r="T50" s="104">
        <v>2</v>
      </c>
      <c r="U50" s="104">
        <v>2</v>
      </c>
      <c r="V50" s="104">
        <v>2</v>
      </c>
      <c r="W50" s="104">
        <v>0</v>
      </c>
      <c r="X50" s="104">
        <v>0</v>
      </c>
      <c r="Y50" s="104"/>
      <c r="Z50" s="105"/>
      <c r="AA50" s="104"/>
      <c r="AB50" s="106"/>
      <c r="AC50" s="104"/>
      <c r="AD50" s="104"/>
      <c r="AE50" s="104"/>
      <c r="AF50" s="104"/>
      <c r="AG50" s="104"/>
      <c r="AH50" s="104"/>
      <c r="AI50" s="102"/>
      <c r="AJ50" s="102"/>
      <c r="AK50" s="102"/>
      <c r="AL50" s="102"/>
      <c r="AM50" s="104"/>
      <c r="AN50" s="102"/>
      <c r="AO50" s="102"/>
      <c r="AP50" s="102"/>
      <c r="AQ50" s="102"/>
      <c r="AR50" s="102"/>
      <c r="AS50" s="102"/>
      <c r="AT50" s="102"/>
      <c r="AU50" s="102"/>
      <c r="AV50" s="102"/>
      <c r="AW50" s="102"/>
      <c r="AX50" s="107"/>
      <c r="AY50" s="108"/>
      <c r="AZ50" s="102"/>
      <c r="BA50" s="102"/>
      <c r="BB50" s="102"/>
      <c r="BC50" s="102"/>
      <c r="BD50" s="102"/>
      <c r="BE50" s="112"/>
      <c r="BF50" s="103">
        <f>SUM(F50:BE50)</f>
        <v>24</v>
      </c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  <c r="CO50" s="31"/>
      <c r="CP50" s="31"/>
      <c r="CQ50" s="31"/>
      <c r="CR50" s="31"/>
      <c r="CS50" s="31"/>
      <c r="CT50" s="31"/>
      <c r="CU50" s="31"/>
      <c r="CV50" s="31"/>
      <c r="CW50" s="31"/>
      <c r="CX50" s="31"/>
      <c r="CY50" s="31"/>
      <c r="CZ50" s="31"/>
      <c r="DA50" s="31"/>
      <c r="DB50" s="31"/>
      <c r="DC50" s="31"/>
      <c r="DD50" s="31"/>
      <c r="DE50" s="31"/>
      <c r="DF50" s="31"/>
      <c r="DG50" s="31"/>
      <c r="DH50" s="31"/>
      <c r="DI50" s="31"/>
      <c r="DJ50" s="31"/>
      <c r="DK50" s="31"/>
      <c r="DL50" s="31"/>
      <c r="DM50" s="31"/>
      <c r="DN50" s="31"/>
      <c r="DO50" s="31"/>
      <c r="DP50" s="31"/>
      <c r="DQ50" s="31"/>
      <c r="DR50" s="31"/>
      <c r="DS50" s="31"/>
      <c r="DT50" s="31"/>
      <c r="DU50" s="31"/>
      <c r="DV50" s="31"/>
      <c r="DW50" s="31"/>
      <c r="DX50" s="31"/>
      <c r="DY50" s="31"/>
      <c r="DZ50" s="31"/>
      <c r="EA50" s="31"/>
      <c r="EB50" s="31"/>
      <c r="EC50" s="31"/>
      <c r="ED50" s="31"/>
      <c r="EE50" s="31"/>
      <c r="EF50" s="31"/>
      <c r="EG50" s="31"/>
      <c r="EH50" s="31"/>
      <c r="EI50" s="31"/>
      <c r="EJ50" s="31"/>
      <c r="EK50" s="31"/>
      <c r="EL50" s="31"/>
      <c r="EM50" s="31"/>
      <c r="EN50" s="31"/>
      <c r="EO50" s="31"/>
      <c r="EP50" s="31"/>
      <c r="EQ50" s="31"/>
      <c r="ER50" s="31"/>
      <c r="ES50" s="31"/>
      <c r="ET50" s="31"/>
      <c r="EU50" s="31"/>
      <c r="EV50" s="31"/>
      <c r="EW50" s="31"/>
      <c r="EX50" s="31"/>
      <c r="EY50" s="31"/>
      <c r="EZ50" s="31"/>
      <c r="FA50" s="31"/>
      <c r="FB50" s="31"/>
      <c r="FC50" s="31"/>
      <c r="FD50" s="31"/>
      <c r="FE50" s="31"/>
      <c r="FF50" s="31"/>
      <c r="FG50" s="31"/>
      <c r="FH50" s="31"/>
      <c r="FI50" s="31"/>
      <c r="FJ50" s="31"/>
      <c r="FK50" s="31"/>
      <c r="FL50" s="31"/>
      <c r="FM50" s="31"/>
      <c r="FN50" s="31"/>
      <c r="FO50" s="31"/>
      <c r="FP50" s="31"/>
      <c r="FQ50" s="31"/>
      <c r="FR50" s="31"/>
      <c r="FS50" s="31"/>
      <c r="FT50" s="31"/>
      <c r="FU50" s="31"/>
      <c r="FV50" s="31"/>
      <c r="FW50" s="31"/>
      <c r="FX50" s="31"/>
      <c r="FY50" s="31"/>
      <c r="FZ50" s="31"/>
      <c r="GA50" s="31"/>
      <c r="GB50" s="31"/>
      <c r="GC50" s="31"/>
      <c r="GD50" s="31"/>
      <c r="GE50" s="31"/>
      <c r="GF50" s="31"/>
      <c r="GG50" s="31"/>
      <c r="GH50" s="31"/>
      <c r="GI50" s="31"/>
      <c r="GJ50" s="31"/>
      <c r="GK50" s="31"/>
      <c r="GL50" s="31"/>
      <c r="GM50" s="31"/>
      <c r="GN50" s="31"/>
      <c r="GO50" s="31"/>
      <c r="GP50" s="31"/>
      <c r="GQ50" s="31"/>
      <c r="GR50" s="31"/>
      <c r="GS50" s="31"/>
      <c r="GT50" s="31"/>
      <c r="GU50" s="31"/>
      <c r="GV50" s="31"/>
      <c r="GW50" s="31"/>
      <c r="GX50" s="31"/>
      <c r="GY50" s="31"/>
      <c r="GZ50" s="31"/>
      <c r="HA50" s="31"/>
      <c r="HB50" s="31"/>
      <c r="HC50" s="31"/>
      <c r="HD50" s="31"/>
      <c r="HE50" s="31"/>
      <c r="HF50" s="31"/>
      <c r="HG50" s="31"/>
      <c r="HH50" s="31"/>
      <c r="HI50" s="31"/>
      <c r="HJ50" s="31"/>
      <c r="HK50" s="31"/>
      <c r="HL50" s="31"/>
      <c r="HM50" s="31"/>
      <c r="HN50" s="31"/>
      <c r="HO50" s="31"/>
      <c r="HP50" s="31"/>
      <c r="HQ50" s="31"/>
      <c r="HR50" s="31"/>
      <c r="HS50" s="31"/>
      <c r="HT50" s="31"/>
      <c r="HU50" s="31"/>
      <c r="HV50" s="31"/>
      <c r="HW50" s="31"/>
      <c r="HX50" s="31"/>
      <c r="HY50" s="31"/>
      <c r="HZ50" s="31"/>
      <c r="IA50" s="31"/>
      <c r="IB50" s="31"/>
      <c r="IC50" s="31"/>
      <c r="ID50" s="31"/>
      <c r="IE50" s="31"/>
      <c r="IF50" s="31"/>
      <c r="IG50" s="31"/>
      <c r="IH50" s="31"/>
      <c r="II50" s="31"/>
      <c r="IJ50" s="31"/>
      <c r="IK50" s="31"/>
      <c r="IL50" s="31"/>
      <c r="IM50" s="31"/>
      <c r="IN50" s="31"/>
      <c r="IO50" s="31"/>
      <c r="IP50" s="31"/>
      <c r="IQ50" s="31"/>
      <c r="IR50" s="31"/>
      <c r="IS50" s="31"/>
      <c r="IT50" s="31"/>
      <c r="IU50" s="31"/>
      <c r="IV50" s="31"/>
    </row>
    <row r="51" spans="1:256" s="25" customFormat="1" ht="42.75" customHeight="1">
      <c r="A51" s="155"/>
      <c r="B51" s="115" t="s">
        <v>26</v>
      </c>
      <c r="C51" s="116"/>
      <c r="D51" s="116"/>
      <c r="E51" s="57"/>
      <c r="F51" s="109">
        <f aca="true" t="shared" si="14" ref="F51:Y51">F49+F29+F25+F13</f>
        <v>36</v>
      </c>
      <c r="G51" s="109">
        <f t="shared" si="14"/>
        <v>36</v>
      </c>
      <c r="H51" s="109">
        <f t="shared" si="14"/>
        <v>36</v>
      </c>
      <c r="I51" s="109">
        <f t="shared" si="14"/>
        <v>36</v>
      </c>
      <c r="J51" s="109">
        <f t="shared" si="14"/>
        <v>36</v>
      </c>
      <c r="K51" s="109">
        <f t="shared" si="14"/>
        <v>36</v>
      </c>
      <c r="L51" s="109">
        <f t="shared" si="14"/>
        <v>36</v>
      </c>
      <c r="M51" s="109">
        <f t="shared" si="14"/>
        <v>36</v>
      </c>
      <c r="N51" s="109">
        <f t="shared" si="14"/>
        <v>30</v>
      </c>
      <c r="O51" s="109">
        <f t="shared" si="14"/>
        <v>36</v>
      </c>
      <c r="P51" s="109">
        <f t="shared" si="14"/>
        <v>36</v>
      </c>
      <c r="Q51" s="109">
        <f t="shared" si="14"/>
        <v>36</v>
      </c>
      <c r="R51" s="109">
        <f t="shared" si="14"/>
        <v>36</v>
      </c>
      <c r="S51" s="109">
        <f t="shared" si="14"/>
        <v>24</v>
      </c>
      <c r="T51" s="109">
        <f t="shared" si="14"/>
        <v>36</v>
      </c>
      <c r="U51" s="109">
        <f t="shared" si="14"/>
        <v>36</v>
      </c>
      <c r="V51" s="109">
        <f t="shared" si="14"/>
        <v>35</v>
      </c>
      <c r="W51" s="109">
        <f t="shared" si="14"/>
        <v>0</v>
      </c>
      <c r="X51" s="109">
        <f t="shared" si="14"/>
        <v>0</v>
      </c>
      <c r="Y51" s="109">
        <f t="shared" si="14"/>
        <v>18</v>
      </c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09"/>
      <c r="AK51" s="109"/>
      <c r="AL51" s="109"/>
      <c r="AM51" s="109"/>
      <c r="AN51" s="109"/>
      <c r="AO51" s="109"/>
      <c r="AP51" s="109"/>
      <c r="AQ51" s="109"/>
      <c r="AR51" s="109"/>
      <c r="AS51" s="109"/>
      <c r="AT51" s="109"/>
      <c r="AU51" s="109"/>
      <c r="AV51" s="109"/>
      <c r="AW51" s="109"/>
      <c r="AX51" s="109"/>
      <c r="AY51" s="109"/>
      <c r="AZ51" s="109"/>
      <c r="BA51" s="109"/>
      <c r="BB51" s="109"/>
      <c r="BC51" s="109"/>
      <c r="BD51" s="109"/>
      <c r="BE51" s="113"/>
      <c r="BF51" s="103">
        <f>SUM(E51:BE51)</f>
        <v>611</v>
      </c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  <c r="CO51" s="31"/>
      <c r="CP51" s="31"/>
      <c r="CQ51" s="31"/>
      <c r="CR51" s="31"/>
      <c r="CS51" s="31"/>
      <c r="CT51" s="31"/>
      <c r="CU51" s="31"/>
      <c r="CV51" s="31"/>
      <c r="CW51" s="31"/>
      <c r="CX51" s="31"/>
      <c r="CY51" s="31"/>
      <c r="CZ51" s="31"/>
      <c r="DA51" s="31"/>
      <c r="DB51" s="31"/>
      <c r="DC51" s="31"/>
      <c r="DD51" s="31"/>
      <c r="DE51" s="31"/>
      <c r="DF51" s="31"/>
      <c r="DG51" s="31"/>
      <c r="DH51" s="31"/>
      <c r="DI51" s="31"/>
      <c r="DJ51" s="31"/>
      <c r="DK51" s="31"/>
      <c r="DL51" s="31"/>
      <c r="DM51" s="31"/>
      <c r="DN51" s="31"/>
      <c r="DO51" s="31"/>
      <c r="DP51" s="31"/>
      <c r="DQ51" s="31"/>
      <c r="DR51" s="31"/>
      <c r="DS51" s="31"/>
      <c r="DT51" s="31"/>
      <c r="DU51" s="31"/>
      <c r="DV51" s="31"/>
      <c r="DW51" s="31"/>
      <c r="DX51" s="31"/>
      <c r="DY51" s="31"/>
      <c r="DZ51" s="31"/>
      <c r="EA51" s="31"/>
      <c r="EB51" s="31"/>
      <c r="EC51" s="31"/>
      <c r="ED51" s="31"/>
      <c r="EE51" s="31"/>
      <c r="EF51" s="31"/>
      <c r="EG51" s="31"/>
      <c r="EH51" s="31"/>
      <c r="EI51" s="31"/>
      <c r="EJ51" s="31"/>
      <c r="EK51" s="31"/>
      <c r="EL51" s="31"/>
      <c r="EM51" s="31"/>
      <c r="EN51" s="31"/>
      <c r="EO51" s="31"/>
      <c r="EP51" s="31"/>
      <c r="EQ51" s="31"/>
      <c r="ER51" s="31"/>
      <c r="ES51" s="31"/>
      <c r="ET51" s="31"/>
      <c r="EU51" s="31"/>
      <c r="EV51" s="31"/>
      <c r="EW51" s="31"/>
      <c r="EX51" s="31"/>
      <c r="EY51" s="31"/>
      <c r="EZ51" s="31"/>
      <c r="FA51" s="31"/>
      <c r="FB51" s="31"/>
      <c r="FC51" s="31"/>
      <c r="FD51" s="31"/>
      <c r="FE51" s="31"/>
      <c r="FF51" s="31"/>
      <c r="FG51" s="31"/>
      <c r="FH51" s="31"/>
      <c r="FI51" s="31"/>
      <c r="FJ51" s="31"/>
      <c r="FK51" s="31"/>
      <c r="FL51" s="31"/>
      <c r="FM51" s="31"/>
      <c r="FN51" s="31"/>
      <c r="FO51" s="31"/>
      <c r="FP51" s="31"/>
      <c r="FQ51" s="31"/>
      <c r="FR51" s="31"/>
      <c r="FS51" s="31"/>
      <c r="FT51" s="31"/>
      <c r="FU51" s="31"/>
      <c r="FV51" s="31"/>
      <c r="FW51" s="31"/>
      <c r="FX51" s="31"/>
      <c r="FY51" s="31"/>
      <c r="FZ51" s="31"/>
      <c r="GA51" s="31"/>
      <c r="GB51" s="31"/>
      <c r="GC51" s="31"/>
      <c r="GD51" s="31"/>
      <c r="GE51" s="31"/>
      <c r="GF51" s="31"/>
      <c r="GG51" s="31"/>
      <c r="GH51" s="31"/>
      <c r="GI51" s="31"/>
      <c r="GJ51" s="31"/>
      <c r="GK51" s="31"/>
      <c r="GL51" s="31"/>
      <c r="GM51" s="31"/>
      <c r="GN51" s="31"/>
      <c r="GO51" s="31"/>
      <c r="GP51" s="31"/>
      <c r="GQ51" s="31"/>
      <c r="GR51" s="31"/>
      <c r="GS51" s="31"/>
      <c r="GT51" s="31"/>
      <c r="GU51" s="31"/>
      <c r="GV51" s="31"/>
      <c r="GW51" s="31"/>
      <c r="GX51" s="31"/>
      <c r="GY51" s="31"/>
      <c r="GZ51" s="31"/>
      <c r="HA51" s="31"/>
      <c r="HB51" s="31"/>
      <c r="HC51" s="31"/>
      <c r="HD51" s="31"/>
      <c r="HE51" s="31"/>
      <c r="HF51" s="31"/>
      <c r="HG51" s="31"/>
      <c r="HH51" s="31"/>
      <c r="HI51" s="31"/>
      <c r="HJ51" s="31"/>
      <c r="HK51" s="31"/>
      <c r="HL51" s="31"/>
      <c r="HM51" s="31"/>
      <c r="HN51" s="31"/>
      <c r="HO51" s="31"/>
      <c r="HP51" s="31"/>
      <c r="HQ51" s="31"/>
      <c r="HR51" s="31"/>
      <c r="HS51" s="31"/>
      <c r="HT51" s="31"/>
      <c r="HU51" s="31"/>
      <c r="HV51" s="31"/>
      <c r="HW51" s="31"/>
      <c r="HX51" s="31"/>
      <c r="HY51" s="31"/>
      <c r="HZ51" s="31"/>
      <c r="IA51" s="31"/>
      <c r="IB51" s="31"/>
      <c r="IC51" s="31"/>
      <c r="ID51" s="31"/>
      <c r="IE51" s="31"/>
      <c r="IF51" s="31"/>
      <c r="IG51" s="31"/>
      <c r="IH51" s="31"/>
      <c r="II51" s="31"/>
      <c r="IJ51" s="31"/>
      <c r="IK51" s="31"/>
      <c r="IL51" s="31"/>
      <c r="IM51" s="31"/>
      <c r="IN51" s="31"/>
      <c r="IO51" s="31"/>
      <c r="IP51" s="31"/>
      <c r="IQ51" s="31"/>
      <c r="IR51" s="31"/>
      <c r="IS51" s="31"/>
      <c r="IT51" s="31"/>
      <c r="IU51" s="31"/>
      <c r="IV51" s="31"/>
    </row>
    <row r="52" spans="1:256" s="25" customFormat="1" ht="20.25" customHeight="1" thickBot="1">
      <c r="A52" s="155"/>
      <c r="B52" s="59" t="s">
        <v>22</v>
      </c>
      <c r="C52" s="59"/>
      <c r="D52" s="60"/>
      <c r="E52" s="54"/>
      <c r="F52" s="91">
        <f aca="true" t="shared" si="15" ref="F52:N52">F50+F30+F26+F14</f>
        <v>18</v>
      </c>
      <c r="G52" s="91">
        <f t="shared" si="15"/>
        <v>18</v>
      </c>
      <c r="H52" s="91">
        <f t="shared" si="15"/>
        <v>17.5</v>
      </c>
      <c r="I52" s="91">
        <f t="shared" si="15"/>
        <v>12</v>
      </c>
      <c r="J52" s="91">
        <f t="shared" si="15"/>
        <v>10.5</v>
      </c>
      <c r="K52" s="91">
        <f t="shared" si="15"/>
        <v>11</v>
      </c>
      <c r="L52" s="91">
        <f t="shared" si="15"/>
        <v>10</v>
      </c>
      <c r="M52" s="91">
        <f t="shared" si="15"/>
        <v>10</v>
      </c>
      <c r="N52" s="91">
        <f t="shared" si="15"/>
        <v>5.5</v>
      </c>
      <c r="O52" s="91"/>
      <c r="P52" s="91"/>
      <c r="Q52" s="91"/>
      <c r="R52" s="91"/>
      <c r="S52" s="91">
        <f aca="true" t="shared" si="16" ref="S52:X52">S50+S30+S26+S14</f>
        <v>14</v>
      </c>
      <c r="T52" s="91">
        <f t="shared" si="16"/>
        <v>18</v>
      </c>
      <c r="U52" s="91">
        <f t="shared" si="16"/>
        <v>18</v>
      </c>
      <c r="V52" s="91">
        <f t="shared" si="16"/>
        <v>7</v>
      </c>
      <c r="W52" s="91">
        <f t="shared" si="16"/>
        <v>0</v>
      </c>
      <c r="X52" s="91">
        <f t="shared" si="16"/>
        <v>0</v>
      </c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114"/>
      <c r="BF52" s="103">
        <f>SUM(E52:BE52)</f>
        <v>169.5</v>
      </c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  <c r="CO52" s="31"/>
      <c r="CP52" s="31"/>
      <c r="CQ52" s="31"/>
      <c r="CR52" s="31"/>
      <c r="CS52" s="31"/>
      <c r="CT52" s="31"/>
      <c r="CU52" s="31"/>
      <c r="CV52" s="31"/>
      <c r="CW52" s="31"/>
      <c r="CX52" s="31"/>
      <c r="CY52" s="31"/>
      <c r="CZ52" s="31"/>
      <c r="DA52" s="31"/>
      <c r="DB52" s="31"/>
      <c r="DC52" s="31"/>
      <c r="DD52" s="31"/>
      <c r="DE52" s="31"/>
      <c r="DF52" s="31"/>
      <c r="DG52" s="31"/>
      <c r="DH52" s="31"/>
      <c r="DI52" s="31"/>
      <c r="DJ52" s="31"/>
      <c r="DK52" s="31"/>
      <c r="DL52" s="31"/>
      <c r="DM52" s="31"/>
      <c r="DN52" s="31"/>
      <c r="DO52" s="31"/>
      <c r="DP52" s="31"/>
      <c r="DQ52" s="31"/>
      <c r="DR52" s="31"/>
      <c r="DS52" s="31"/>
      <c r="DT52" s="31"/>
      <c r="DU52" s="31"/>
      <c r="DV52" s="31"/>
      <c r="DW52" s="31"/>
      <c r="DX52" s="31"/>
      <c r="DY52" s="31"/>
      <c r="DZ52" s="31"/>
      <c r="EA52" s="31"/>
      <c r="EB52" s="31"/>
      <c r="EC52" s="31"/>
      <c r="ED52" s="31"/>
      <c r="EE52" s="31"/>
      <c r="EF52" s="31"/>
      <c r="EG52" s="31"/>
      <c r="EH52" s="31"/>
      <c r="EI52" s="31"/>
      <c r="EJ52" s="31"/>
      <c r="EK52" s="31"/>
      <c r="EL52" s="31"/>
      <c r="EM52" s="31"/>
      <c r="EN52" s="31"/>
      <c r="EO52" s="31"/>
      <c r="EP52" s="31"/>
      <c r="EQ52" s="31"/>
      <c r="ER52" s="31"/>
      <c r="ES52" s="31"/>
      <c r="ET52" s="31"/>
      <c r="EU52" s="31"/>
      <c r="EV52" s="31"/>
      <c r="EW52" s="31"/>
      <c r="EX52" s="31"/>
      <c r="EY52" s="31"/>
      <c r="EZ52" s="31"/>
      <c r="FA52" s="31"/>
      <c r="FB52" s="31"/>
      <c r="FC52" s="31"/>
      <c r="FD52" s="31"/>
      <c r="FE52" s="31"/>
      <c r="FF52" s="31"/>
      <c r="FG52" s="31"/>
      <c r="FH52" s="31"/>
      <c r="FI52" s="31"/>
      <c r="FJ52" s="31"/>
      <c r="FK52" s="31"/>
      <c r="FL52" s="31"/>
      <c r="FM52" s="31"/>
      <c r="FN52" s="31"/>
      <c r="FO52" s="31"/>
      <c r="FP52" s="31"/>
      <c r="FQ52" s="31"/>
      <c r="FR52" s="31"/>
      <c r="FS52" s="31"/>
      <c r="FT52" s="31"/>
      <c r="FU52" s="31"/>
      <c r="FV52" s="31"/>
      <c r="FW52" s="31"/>
      <c r="FX52" s="31"/>
      <c r="FY52" s="31"/>
      <c r="FZ52" s="31"/>
      <c r="GA52" s="31"/>
      <c r="GB52" s="31"/>
      <c r="GC52" s="31"/>
      <c r="GD52" s="31"/>
      <c r="GE52" s="31"/>
      <c r="GF52" s="31"/>
      <c r="GG52" s="31"/>
      <c r="GH52" s="31"/>
      <c r="GI52" s="31"/>
      <c r="GJ52" s="31"/>
      <c r="GK52" s="31"/>
      <c r="GL52" s="31"/>
      <c r="GM52" s="31"/>
      <c r="GN52" s="31"/>
      <c r="GO52" s="31"/>
      <c r="GP52" s="31"/>
      <c r="GQ52" s="31"/>
      <c r="GR52" s="31"/>
      <c r="GS52" s="31"/>
      <c r="GT52" s="31"/>
      <c r="GU52" s="31"/>
      <c r="GV52" s="31"/>
      <c r="GW52" s="31"/>
      <c r="GX52" s="31"/>
      <c r="GY52" s="31"/>
      <c r="GZ52" s="31"/>
      <c r="HA52" s="31"/>
      <c r="HB52" s="31"/>
      <c r="HC52" s="31"/>
      <c r="HD52" s="31"/>
      <c r="HE52" s="31"/>
      <c r="HF52" s="31"/>
      <c r="HG52" s="31"/>
      <c r="HH52" s="31"/>
      <c r="HI52" s="31"/>
      <c r="HJ52" s="31"/>
      <c r="HK52" s="31"/>
      <c r="HL52" s="31"/>
      <c r="HM52" s="31"/>
      <c r="HN52" s="31"/>
      <c r="HO52" s="31"/>
      <c r="HP52" s="31"/>
      <c r="HQ52" s="31"/>
      <c r="HR52" s="31"/>
      <c r="HS52" s="31"/>
      <c r="HT52" s="31"/>
      <c r="HU52" s="31"/>
      <c r="HV52" s="31"/>
      <c r="HW52" s="31"/>
      <c r="HX52" s="31"/>
      <c r="HY52" s="31"/>
      <c r="HZ52" s="31"/>
      <c r="IA52" s="31"/>
      <c r="IB52" s="31"/>
      <c r="IC52" s="31"/>
      <c r="ID52" s="31"/>
      <c r="IE52" s="31"/>
      <c r="IF52" s="31"/>
      <c r="IG52" s="31"/>
      <c r="IH52" s="31"/>
      <c r="II52" s="31"/>
      <c r="IJ52" s="31"/>
      <c r="IK52" s="31"/>
      <c r="IL52" s="31"/>
      <c r="IM52" s="31"/>
      <c r="IN52" s="31"/>
      <c r="IO52" s="31"/>
      <c r="IP52" s="31"/>
      <c r="IQ52" s="31"/>
      <c r="IR52" s="31"/>
      <c r="IS52" s="31"/>
      <c r="IT52" s="31"/>
      <c r="IU52" s="31"/>
      <c r="IV52" s="31"/>
    </row>
    <row r="53" spans="1:198" ht="21.75" customHeight="1" thickBot="1">
      <c r="A53" s="156"/>
      <c r="B53" s="40" t="s">
        <v>23</v>
      </c>
      <c r="C53" s="40"/>
      <c r="D53" s="41"/>
      <c r="E53" s="54"/>
      <c r="F53" s="91">
        <f aca="true" t="shared" si="17" ref="F53:Y53">F52+F51</f>
        <v>54</v>
      </c>
      <c r="G53" s="91">
        <f t="shared" si="17"/>
        <v>54</v>
      </c>
      <c r="H53" s="91">
        <f t="shared" si="17"/>
        <v>53.5</v>
      </c>
      <c r="I53" s="91">
        <f t="shared" si="17"/>
        <v>48</v>
      </c>
      <c r="J53" s="91">
        <f t="shared" si="17"/>
        <v>46.5</v>
      </c>
      <c r="K53" s="91">
        <f t="shared" si="17"/>
        <v>47</v>
      </c>
      <c r="L53" s="91">
        <f t="shared" si="17"/>
        <v>46</v>
      </c>
      <c r="M53" s="91">
        <f t="shared" si="17"/>
        <v>46</v>
      </c>
      <c r="N53" s="91">
        <f t="shared" si="17"/>
        <v>35.5</v>
      </c>
      <c r="O53" s="91">
        <f t="shared" si="17"/>
        <v>36</v>
      </c>
      <c r="P53" s="91">
        <f t="shared" si="17"/>
        <v>36</v>
      </c>
      <c r="Q53" s="91">
        <f t="shared" si="17"/>
        <v>36</v>
      </c>
      <c r="R53" s="91">
        <f t="shared" si="17"/>
        <v>36</v>
      </c>
      <c r="S53" s="91">
        <f t="shared" si="17"/>
        <v>38</v>
      </c>
      <c r="T53" s="91">
        <f t="shared" si="17"/>
        <v>54</v>
      </c>
      <c r="U53" s="91">
        <f t="shared" si="17"/>
        <v>54</v>
      </c>
      <c r="V53" s="91">
        <f t="shared" si="17"/>
        <v>42</v>
      </c>
      <c r="W53" s="91">
        <f t="shared" si="17"/>
        <v>0</v>
      </c>
      <c r="X53" s="91">
        <f t="shared" si="17"/>
        <v>0</v>
      </c>
      <c r="Y53" s="91">
        <f t="shared" si="17"/>
        <v>18</v>
      </c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114"/>
      <c r="BF53" s="103">
        <f>SUM(E53:BE53)</f>
        <v>780.5</v>
      </c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/>
      <c r="DC53" s="31"/>
      <c r="DD53" s="31"/>
      <c r="DE53" s="31"/>
      <c r="DF53" s="31"/>
      <c r="DG53" s="31"/>
      <c r="DH53" s="31"/>
      <c r="DI53" s="31"/>
      <c r="DJ53" s="31"/>
      <c r="DK53" s="31"/>
      <c r="DL53" s="31"/>
      <c r="DM53" s="31"/>
      <c r="DN53" s="31"/>
      <c r="DO53" s="31"/>
      <c r="DP53" s="31"/>
      <c r="DQ53" s="31"/>
      <c r="DR53" s="31"/>
      <c r="DS53" s="31"/>
      <c r="DT53" s="31"/>
      <c r="DU53" s="31"/>
      <c r="DV53" s="31"/>
      <c r="DW53" s="31"/>
      <c r="DX53" s="31"/>
      <c r="DY53" s="31"/>
      <c r="DZ53" s="31"/>
      <c r="EA53" s="31"/>
      <c r="EB53" s="31"/>
      <c r="EC53" s="31"/>
      <c r="ED53" s="31"/>
      <c r="EE53" s="31"/>
      <c r="EF53" s="31"/>
      <c r="EG53" s="31"/>
      <c r="EH53" s="31"/>
      <c r="EI53" s="31"/>
      <c r="EJ53" s="31"/>
      <c r="EK53" s="31"/>
      <c r="EL53" s="31"/>
      <c r="EM53" s="31"/>
      <c r="EN53" s="31"/>
      <c r="EO53" s="31"/>
      <c r="EP53" s="31"/>
      <c r="EQ53" s="31"/>
      <c r="ER53" s="31"/>
      <c r="ES53" s="31"/>
      <c r="ET53" s="31"/>
      <c r="EU53" s="31"/>
      <c r="EV53" s="31"/>
      <c r="EW53" s="31"/>
      <c r="EX53" s="31"/>
      <c r="EY53" s="31"/>
      <c r="EZ53" s="31"/>
      <c r="FA53" s="31"/>
      <c r="FB53" s="31"/>
      <c r="FC53" s="31"/>
      <c r="FD53" s="31"/>
      <c r="FE53" s="31"/>
      <c r="FF53" s="31"/>
      <c r="FG53" s="31"/>
      <c r="FH53" s="31"/>
      <c r="FI53" s="31"/>
      <c r="FJ53" s="31"/>
      <c r="FK53" s="31"/>
      <c r="FL53" s="31"/>
      <c r="FM53" s="31"/>
      <c r="FN53" s="31"/>
      <c r="FO53" s="31"/>
      <c r="FP53" s="31"/>
      <c r="FQ53" s="31"/>
      <c r="FR53" s="31"/>
      <c r="FS53" s="31"/>
      <c r="FT53" s="31"/>
      <c r="FU53" s="31"/>
      <c r="FV53" s="31"/>
      <c r="FW53" s="31"/>
      <c r="FX53" s="31"/>
      <c r="FY53" s="31"/>
      <c r="FZ53" s="31"/>
      <c r="GA53" s="31"/>
      <c r="GB53" s="31"/>
      <c r="GC53" s="31"/>
      <c r="GD53" s="31"/>
      <c r="GE53" s="31"/>
      <c r="GF53" s="31"/>
      <c r="GG53" s="31"/>
      <c r="GH53" s="31"/>
      <c r="GI53" s="31"/>
      <c r="GJ53" s="31"/>
      <c r="GK53" s="31"/>
      <c r="GL53" s="31"/>
      <c r="GM53" s="31"/>
      <c r="GN53" s="31"/>
      <c r="GO53" s="31"/>
      <c r="GP53" s="31"/>
    </row>
    <row r="54" ht="12.75">
      <c r="AA54" s="85"/>
    </row>
    <row r="55" ht="12.75">
      <c r="AA55" s="85"/>
    </row>
    <row r="56" ht="12.75">
      <c r="AA56" s="85"/>
    </row>
    <row r="57" ht="12.75">
      <c r="AA57" s="85"/>
    </row>
    <row r="58" ht="12.75">
      <c r="AA58" s="85"/>
    </row>
    <row r="59" ht="12.75">
      <c r="AA59" s="85"/>
    </row>
    <row r="60" ht="12.75">
      <c r="AA60" s="85"/>
    </row>
    <row r="61" ht="12.75">
      <c r="AA61" s="85"/>
    </row>
    <row r="62" ht="12.75">
      <c r="AA62" s="85"/>
    </row>
    <row r="63" ht="12.75">
      <c r="AA63" s="85"/>
    </row>
    <row r="64" ht="12.75">
      <c r="AA64" s="85"/>
    </row>
    <row r="65" ht="12.75">
      <c r="AA65" s="85"/>
    </row>
    <row r="66" ht="12.75">
      <c r="AA66" s="85"/>
    </row>
    <row r="67" ht="12.75">
      <c r="AA67" s="85"/>
    </row>
    <row r="68" ht="12.75">
      <c r="AA68" s="85"/>
    </row>
    <row r="69" ht="12.75">
      <c r="AA69" s="85"/>
    </row>
    <row r="70" ht="12.75">
      <c r="AA70" s="85"/>
    </row>
    <row r="71" ht="12.75">
      <c r="AA71" s="85"/>
    </row>
    <row r="72" ht="12.75">
      <c r="AA72" s="85"/>
    </row>
    <row r="73" ht="12.75">
      <c r="AA73" s="85"/>
    </row>
    <row r="74" ht="12.75">
      <c r="AA74" s="85"/>
    </row>
    <row r="75" ht="12.75">
      <c r="AA75" s="85"/>
    </row>
    <row r="76" ht="12.75">
      <c r="AA76" s="85"/>
    </row>
    <row r="77" ht="12.75">
      <c r="AA77" s="85"/>
    </row>
    <row r="78" ht="12.75">
      <c r="AA78" s="85"/>
    </row>
    <row r="79" ht="12.75">
      <c r="AA79" s="85"/>
    </row>
    <row r="80" ht="12.75">
      <c r="AA80" s="85"/>
    </row>
    <row r="81" ht="12.75">
      <c r="AA81" s="85"/>
    </row>
    <row r="82" ht="12.75">
      <c r="AA82" s="85"/>
    </row>
    <row r="83" ht="12.75">
      <c r="AA83" s="85"/>
    </row>
    <row r="84" ht="12.75">
      <c r="AA84" s="85"/>
    </row>
    <row r="85" ht="12.75">
      <c r="AA85" s="85"/>
    </row>
    <row r="86" ht="12.75">
      <c r="AA86" s="85"/>
    </row>
    <row r="87" ht="12.75">
      <c r="AA87" s="85"/>
    </row>
    <row r="88" ht="12.75">
      <c r="AA88" s="85"/>
    </row>
    <row r="89" ht="12.75">
      <c r="AA89" s="85"/>
    </row>
    <row r="90" ht="12.75">
      <c r="AA90" s="85"/>
    </row>
    <row r="91" ht="12.75">
      <c r="AA91" s="85"/>
    </row>
    <row r="92" ht="12.75">
      <c r="AA92" s="85"/>
    </row>
    <row r="93" ht="12.75">
      <c r="AA93" s="85"/>
    </row>
    <row r="94" ht="12.75">
      <c r="AA94" s="85"/>
    </row>
    <row r="95" ht="12.75">
      <c r="AA95" s="85"/>
    </row>
    <row r="96" ht="12.75">
      <c r="AA96" s="85"/>
    </row>
    <row r="97" ht="12.75">
      <c r="AA97" s="85"/>
    </row>
    <row r="98" ht="12.75">
      <c r="AA98" s="85"/>
    </row>
    <row r="99" ht="12.75">
      <c r="AA99" s="85"/>
    </row>
    <row r="100" ht="12.75">
      <c r="AA100" s="85"/>
    </row>
    <row r="101" ht="12.75">
      <c r="AA101" s="85"/>
    </row>
    <row r="102" ht="12.75">
      <c r="AA102" s="85"/>
    </row>
    <row r="103" ht="12.75">
      <c r="AA103" s="85"/>
    </row>
    <row r="104" ht="12.75">
      <c r="AA104" s="85"/>
    </row>
    <row r="105" ht="12.75">
      <c r="AA105" s="85"/>
    </row>
  </sheetData>
  <sheetProtection/>
  <mergeCells count="52">
    <mergeCell ref="B33:B34"/>
    <mergeCell ref="C33:C34"/>
    <mergeCell ref="B39:B40"/>
    <mergeCell ref="C39:C40"/>
    <mergeCell ref="B35:B36"/>
    <mergeCell ref="C35:C36"/>
    <mergeCell ref="B37:B38"/>
    <mergeCell ref="C37:C38"/>
    <mergeCell ref="B23:B24"/>
    <mergeCell ref="C23:C24"/>
    <mergeCell ref="B25:B26"/>
    <mergeCell ref="C25:C26"/>
    <mergeCell ref="B27:B28"/>
    <mergeCell ref="C27:C28"/>
    <mergeCell ref="A13:A53"/>
    <mergeCell ref="B45:B46"/>
    <mergeCell ref="C45:C46"/>
    <mergeCell ref="B13:B14"/>
    <mergeCell ref="C13:C14"/>
    <mergeCell ref="B43:B44"/>
    <mergeCell ref="C43:C44"/>
    <mergeCell ref="B15:B16"/>
    <mergeCell ref="C15:C16"/>
    <mergeCell ref="B17:B18"/>
    <mergeCell ref="A8:A12"/>
    <mergeCell ref="B8:B12"/>
    <mergeCell ref="C8:C12"/>
    <mergeCell ref="K8:M8"/>
    <mergeCell ref="F8:I8"/>
    <mergeCell ref="E11:BF11"/>
    <mergeCell ref="BB8:BE8"/>
    <mergeCell ref="S8:V8"/>
    <mergeCell ref="E9:BF9"/>
    <mergeCell ref="D8:D12"/>
    <mergeCell ref="AS8:AV8"/>
    <mergeCell ref="AK8:AM8"/>
    <mergeCell ref="AX8:AZ8"/>
    <mergeCell ref="X8:Z8"/>
    <mergeCell ref="O8:Q8"/>
    <mergeCell ref="AB8:AD8"/>
    <mergeCell ref="AF8:AI8"/>
    <mergeCell ref="AO8:AQ8"/>
    <mergeCell ref="B51:D51"/>
    <mergeCell ref="B31:B32"/>
    <mergeCell ref="C31:C32"/>
    <mergeCell ref="C17:C18"/>
    <mergeCell ref="B19:B20"/>
    <mergeCell ref="C19:C20"/>
    <mergeCell ref="B29:B30"/>
    <mergeCell ref="C29:C30"/>
    <mergeCell ref="B21:B22"/>
    <mergeCell ref="C21:C22"/>
  </mergeCells>
  <printOptions/>
  <pageMargins left="0.27" right="0.21" top="0.68" bottom="0.39" header="0.5" footer="0.28"/>
  <pageSetup fitToWidth="2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ElenaRom</dc:creator>
  <cp:keywords/>
  <dc:description/>
  <cp:lastModifiedBy>programmist</cp:lastModifiedBy>
  <cp:lastPrinted>2011-11-09T07:38:30Z</cp:lastPrinted>
  <dcterms:created xsi:type="dcterms:W3CDTF">2011-10-01T05:02:53Z</dcterms:created>
  <dcterms:modified xsi:type="dcterms:W3CDTF">2014-03-14T10:25:01Z</dcterms:modified>
  <cp:category/>
  <cp:version/>
  <cp:contentType/>
  <cp:contentStatus/>
</cp:coreProperties>
</file>